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6" yWindow="0" windowWidth="22032" windowHeight="9972" tabRatio="832" activeTab="0"/>
  </bookViews>
  <sheets>
    <sheet name="1 - NEJML. ŽÁKYNĚ  - A  - 2010" sheetId="1" r:id="rId1"/>
    <sheet name="2 - NEJML. ŽÁKYNĚ - B - 2009" sheetId="2" r:id="rId2"/>
    <sheet name="3 - ML. ŽÁKYNĚ - A - 2008" sheetId="3" r:id="rId3"/>
    <sheet name="4 - ML.ŽÁKYNĚ - B - 2007 - 2006" sheetId="4" r:id="rId4"/>
    <sheet name="5 - STARŠÍ ŽÁKYNĚ - 2005 - 2004" sheetId="5" r:id="rId5"/>
    <sheet name="6 - JUNIORKY - 2003 - 2001" sheetId="6" r:id="rId6"/>
  </sheet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<sst xmlns="http://schemas.openxmlformats.org/spreadsheetml/2006/main" count="1119" uniqueCount="187">
  <si>
    <t>POŘ.</t>
  </si>
  <si>
    <t>PŘÍJMENÍ</t>
  </si>
  <si>
    <t>JMÉNO</t>
  </si>
  <si>
    <t>ROK</t>
  </si>
  <si>
    <t>celk.</t>
  </si>
  <si>
    <t>CELKEM</t>
  </si>
  <si>
    <t>D</t>
  </si>
  <si>
    <t>E</t>
  </si>
  <si>
    <t>NS</t>
  </si>
  <si>
    <t>VÝCH.
ZNÁM.</t>
  </si>
  <si>
    <t>CEL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</si>
  <si>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</si>
  <si>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</si>
  <si>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</si>
  <si>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</si>
  <si>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</si>
  <si>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</si>
  <si>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</si>
  <si>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</si>
  <si>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</si>
  <si>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</si>
  <si>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</si>
  <si>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</si>
  <si>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</si>
  <si>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</si>
  <si>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poznámka pro rodiče, děti, …..</t>
  </si>
  <si>
    <r>
      <t>známka D</t>
    </r>
    <r>
      <rPr>
        <sz val="11"/>
        <rFont val="Arial CE"/>
        <family val="2"/>
      </rPr>
      <t xml:space="preserve"> = součet bodů za splněné požadavky a bodů za hodnotu zacvičených prvků</t>
    </r>
  </si>
  <si>
    <r>
      <t>NS</t>
    </r>
    <r>
      <rPr>
        <sz val="11"/>
        <rFont val="Arial CE"/>
        <family val="2"/>
      </rPr>
      <t xml:space="preserve"> - neutrální srážky - např. za překročení času, aj.</t>
    </r>
  </si>
  <si>
    <r>
      <t>CEL</t>
    </r>
    <r>
      <rPr>
        <sz val="11"/>
        <rFont val="Arial CE"/>
        <family val="2"/>
      </rPr>
      <t xml:space="preserve"> = součet známek D a E mínus NS / neutrální srážky /</t>
    </r>
  </si>
  <si>
    <r>
      <t>známka E</t>
    </r>
    <r>
      <rPr>
        <sz val="11"/>
        <rFont val="Arial CE"/>
        <family val="2"/>
      </rPr>
      <t xml:space="preserve"> = rozdíl mezi výchozí známkou / zpravidla z 10 bodů / a srážkou za chyby v provedení prvků v sestavě</t>
    </r>
  </si>
  <si>
    <t>https://www.seznamzpravy.cz/clanek/jako-moravec-nebo-sablikova-navstevnici-olympijskych-parku-v-brne-a-v-ostrave-otestuji-tricet-sportu-42280?dop-ab-variant=&amp;seq-no=9&amp;source=hp</t>
  </si>
  <si>
    <t>Viktorie</t>
  </si>
  <si>
    <t>GK Hulín - Bílek</t>
  </si>
  <si>
    <t>Anna</t>
  </si>
  <si>
    <t>Nela</t>
  </si>
  <si>
    <t>2006</t>
  </si>
  <si>
    <t>Sofie</t>
  </si>
  <si>
    <t>Hana</t>
  </si>
  <si>
    <t>Pobialová</t>
  </si>
  <si>
    <t>Kristýna</t>
  </si>
  <si>
    <t>Zavadilová</t>
  </si>
  <si>
    <t>Amálie</t>
  </si>
  <si>
    <t>2009</t>
  </si>
  <si>
    <t>Elen</t>
  </si>
  <si>
    <t>Hrubošová</t>
  </si>
  <si>
    <t>Petra</t>
  </si>
  <si>
    <t>Staňková</t>
  </si>
  <si>
    <t>Jansová</t>
  </si>
  <si>
    <t>Beáta</t>
  </si>
  <si>
    <t>Horáčková</t>
  </si>
  <si>
    <t>2010</t>
  </si>
  <si>
    <t>Barbora</t>
  </si>
  <si>
    <t>Klára</t>
  </si>
  <si>
    <t>Johana</t>
  </si>
  <si>
    <t>Jana</t>
  </si>
  <si>
    <t>Karolína</t>
  </si>
  <si>
    <t>Kateřina</t>
  </si>
  <si>
    <t>Štefková</t>
  </si>
  <si>
    <t>Veronika</t>
  </si>
  <si>
    <t>Natálie</t>
  </si>
  <si>
    <t>Michaela</t>
  </si>
  <si>
    <t>Lenka</t>
  </si>
  <si>
    <t>Moniaková</t>
  </si>
  <si>
    <t>Markéta</t>
  </si>
  <si>
    <t>Valoušková</t>
  </si>
  <si>
    <t>Šárka</t>
  </si>
  <si>
    <t>Linhartová</t>
  </si>
  <si>
    <t>Jarotková</t>
  </si>
  <si>
    <t>Valerie</t>
  </si>
  <si>
    <t>Kerberová</t>
  </si>
  <si>
    <t>Mazochová</t>
  </si>
  <si>
    <t>TJ Kovona Karviná - kolektiv</t>
  </si>
  <si>
    <t>TJ Valašské Meziříčí - Crhová</t>
  </si>
  <si>
    <t>TJ Frenštát - Fialová</t>
  </si>
  <si>
    <t>TJ Valašské Meziříčí - Pelcová</t>
  </si>
  <si>
    <t>Ivánková</t>
  </si>
  <si>
    <t>Cihlářová</t>
  </si>
  <si>
    <t>Izabela</t>
  </si>
  <si>
    <t>Šustalová</t>
  </si>
  <si>
    <t>Pernicová</t>
  </si>
  <si>
    <t>Pindurová</t>
  </si>
  <si>
    <t>Bocková</t>
  </si>
  <si>
    <t>TJ Frenštát p.R. - Kalmusová, Válková</t>
  </si>
  <si>
    <t>Rolková</t>
  </si>
  <si>
    <t>TJ Sokol Vsetín - Višvaderová</t>
  </si>
  <si>
    <t>Švagerová</t>
  </si>
  <si>
    <t>Mikulajová</t>
  </si>
  <si>
    <t>TJ Frenštát p. R. - Fialová</t>
  </si>
  <si>
    <t>TJ Frenštát p. R. - Kalmusová, Válková</t>
  </si>
  <si>
    <t>Pazderková</t>
  </si>
  <si>
    <t>Vanda</t>
  </si>
  <si>
    <t>TJ Sokol Napajedla - Polášková Kateřina</t>
  </si>
  <si>
    <t>Dufková</t>
  </si>
  <si>
    <t>Novotná</t>
  </si>
  <si>
    <t>GK Hulín - Daňková, Bílek</t>
  </si>
  <si>
    <t>Jandorová</t>
  </si>
  <si>
    <t>Polášková</t>
  </si>
  <si>
    <t>Jasmína</t>
  </si>
  <si>
    <t>2007</t>
  </si>
  <si>
    <t>Škrabalová</t>
  </si>
  <si>
    <t>TJ Sokol Napajedla - Polášková K</t>
  </si>
  <si>
    <t>Koželuhová</t>
  </si>
  <si>
    <t>TJ Sokol Napajedla - Babicoá</t>
  </si>
  <si>
    <t>2003</t>
  </si>
  <si>
    <t>Vanesa</t>
  </si>
  <si>
    <t>Hlaváčová</t>
  </si>
  <si>
    <t>Julie</t>
  </si>
  <si>
    <t>TJ Sokol Vsetín - Baranová, Hladký</t>
  </si>
  <si>
    <t>Kocurková</t>
  </si>
  <si>
    <t>Tina</t>
  </si>
  <si>
    <t>Novosadová</t>
  </si>
  <si>
    <t>Vendula</t>
  </si>
  <si>
    <t>Krstevská</t>
  </si>
  <si>
    <t>Matúšová</t>
  </si>
  <si>
    <t>Zemánková</t>
  </si>
  <si>
    <t>Holbová</t>
  </si>
  <si>
    <t>Sedlaříková</t>
  </si>
  <si>
    <t>Sára</t>
  </si>
  <si>
    <t>Bahulová</t>
  </si>
  <si>
    <t>Blizňáková</t>
  </si>
  <si>
    <t>Janků</t>
  </si>
  <si>
    <t>Adriana</t>
  </si>
  <si>
    <t>Kmoníčková</t>
  </si>
  <si>
    <t>Darina</t>
  </si>
  <si>
    <t>Gym Dobřichovice - Kudličková</t>
  </si>
  <si>
    <t>Koplíková</t>
  </si>
  <si>
    <t>Řiháková</t>
  </si>
  <si>
    <t>Sedlářová</t>
  </si>
  <si>
    <t>Talian</t>
  </si>
  <si>
    <t>Kučerová</t>
  </si>
  <si>
    <t>Alice</t>
  </si>
  <si>
    <t>2008</t>
  </si>
  <si>
    <t>Pospíšilová</t>
  </si>
  <si>
    <t>Lea</t>
  </si>
  <si>
    <t>Amélie</t>
  </si>
  <si>
    <t>HULÍN - 3.6.2018</t>
  </si>
  <si>
    <t>MISTROVSTVÍ ČR</t>
  </si>
  <si>
    <t>KATEGORIE - 2 - NEJMLADŠÍ ŽÁKYNĚ  " B "  - ROČNÍK 2009 - ( 9 LET )</t>
  </si>
  <si>
    <t>KATEGORIE - 1 - NEJMLADŠÍ ŽÁKYNĚ  " A "  - ROČNÍK 2010 ( 8 LET  )</t>
  </si>
  <si>
    <t>KATEGORIE - 3 - MLADŠÍ ŽÁKYNĚ  " A "  - ROČNÍK 2008 ( 10 LET )</t>
  </si>
  <si>
    <t>KATEGORIE - 4 - MLADŠÍ ŽÁKYNĚ  " B "  - ROČNÍK 2007 - 2006 - ( 11 - 12 LET )</t>
  </si>
  <si>
    <t>KATEGORIE - 5 - STARŠÍ ŽÁKYNĚ - ROČNÍK 2005 - 2004 - ( 13 - 14 LET )</t>
  </si>
  <si>
    <t>KATEGORIE - 6 - JUNIORKY - ROČNÍK 2003 - 2002 - 2001 - ( 15 - 16 - 17 LET )</t>
  </si>
  <si>
    <t>Vanessa</t>
  </si>
  <si>
    <t>TJ Frenštát p. R. - Kalmusová</t>
  </si>
  <si>
    <t>1. ÷ 9.</t>
  </si>
  <si>
    <t>2. ÷  4.</t>
  </si>
  <si>
    <t>5. ÷ 6.</t>
  </si>
  <si>
    <t>2. ÷ 3.</t>
  </si>
  <si>
    <t>1.÷ 13.</t>
  </si>
  <si>
    <t>4. ÷ 7.</t>
  </si>
  <si>
    <t>9. ÷ 10.</t>
  </si>
  <si>
    <t>6. ÷  7.</t>
  </si>
  <si>
    <t>3. ÷ 6.</t>
  </si>
  <si>
    <t>7. ÷ 9.</t>
  </si>
  <si>
    <t>10.×12.</t>
  </si>
  <si>
    <t>11. ÷  12.</t>
  </si>
  <si>
    <t>2.÷ 3.</t>
  </si>
  <si>
    <t>2. ÷  3.</t>
  </si>
  <si>
    <t>4. ÷ 5.</t>
  </si>
  <si>
    <t>6. ÷ 8.</t>
  </si>
  <si>
    <t>9. ÷  10.</t>
  </si>
  <si>
    <t>9. ÷ 11..</t>
  </si>
  <si>
    <t>12.÷ 13.</t>
  </si>
  <si>
    <t>12. ÷ 13.</t>
  </si>
  <si>
    <t>6. ÷ 7.</t>
  </si>
  <si>
    <t>.</t>
  </si>
  <si>
    <t>6. ÷  8.</t>
  </si>
  <si>
    <t>1. ÷ 5.</t>
  </si>
  <si>
    <t>1. ÷ 2.</t>
  </si>
  <si>
    <t>3. ÷  5.</t>
  </si>
  <si>
    <t>1. ÷  2.</t>
  </si>
  <si>
    <t>3. ÷  4.</t>
  </si>
  <si>
    <t>4. ÷  5.</t>
  </si>
  <si>
    <t>15.</t>
  </si>
  <si>
    <t>2. ÷ 14.</t>
  </si>
  <si>
    <t>3. ÷ 4.</t>
  </si>
  <si>
    <t>6.÷ 11.</t>
  </si>
  <si>
    <t>6.÷  7.</t>
  </si>
  <si>
    <t>7. ÷  8.</t>
  </si>
  <si>
    <t>9.÷ 10.</t>
  </si>
  <si>
    <t>13. ÷ 14.</t>
  </si>
  <si>
    <t>9. ÷ 10,</t>
  </si>
  <si>
    <t>12, ÷ 13.</t>
  </si>
  <si>
    <t>2. ÷ 6.</t>
  </si>
  <si>
    <t>2. ÷   3.</t>
  </si>
  <si>
    <t xml:space="preserve">PARTNEŘI : MĚSTO HULÍN, ZŠ HULÍN, NADACE SYNOT - IVO VALENTY, 
MEDIÁLNÍ  PARTNEŘI : HULÍŇAN,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</si>
</sst>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i/>
      <sz val="6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1"/>
      <name val="Comic Sans MS"/>
      <family val="4"/>
    </font>
    <font>
      <b/>
      <sz val="12"/>
      <name val="Comic Sans MS"/>
      <family val="4"/>
    </font>
    <font>
      <b/>
      <sz val="11"/>
      <color indexed="8"/>
      <name val="Arial CE"/>
      <family val="0"/>
    </font>
    <font>
      <sz val="7"/>
      <color indexed="8"/>
      <name val="Arial CE"/>
      <family val="0"/>
    </font>
    <font>
      <i/>
      <sz val="8"/>
      <color indexed="8"/>
      <name val="Arial CE"/>
      <family val="0"/>
    </font>
    <font>
      <i/>
      <sz val="7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>
        <color indexed="8"/>
      </left>
      <right style="thin"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34" fillId="0" borderId="0" xfId="0" applyNumberFormat="1" applyFont="1" applyFill="1" applyAlignment="1">
      <alignment/>
    </xf>
    <xf numFmtId="2" fontId="34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 horizontal="center" wrapText="1"/>
    </xf>
    <xf numFmtId="164" fontId="25" fillId="0" borderId="12" xfId="0" applyNumberFormat="1" applyFont="1" applyFill="1" applyBorder="1" applyAlignment="1">
      <alignment horizontal="center" wrapText="1"/>
    </xf>
    <xf numFmtId="164" fontId="25" fillId="0" borderId="13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8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2" fontId="29" fillId="0" borderId="16" xfId="0" applyNumberFormat="1" applyFont="1" applyFill="1" applyBorder="1" applyAlignment="1">
      <alignment horizontal="center"/>
    </xf>
    <xf numFmtId="164" fontId="29" fillId="0" borderId="17" xfId="0" applyNumberFormat="1" applyFont="1" applyFill="1" applyBorder="1" applyAlignment="1">
      <alignment horizontal="center"/>
    </xf>
    <xf numFmtId="2" fontId="24" fillId="0" borderId="17" xfId="0" applyNumberFormat="1" applyFont="1" applyFill="1" applyBorder="1" applyAlignment="1">
      <alignment horizontal="center"/>
    </xf>
    <xf numFmtId="164" fontId="28" fillId="0" borderId="18" xfId="0" applyNumberFormat="1" applyFont="1" applyFill="1" applyBorder="1" applyAlignment="1">
      <alignment horizontal="center"/>
    </xf>
    <xf numFmtId="2" fontId="29" fillId="0" borderId="17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>
      <alignment horizontal="center"/>
    </xf>
    <xf numFmtId="164" fontId="29" fillId="0" borderId="15" xfId="0" applyNumberFormat="1" applyFont="1" applyFill="1" applyBorder="1" applyAlignment="1">
      <alignment horizontal="center"/>
    </xf>
    <xf numFmtId="164" fontId="28" fillId="0" borderId="19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left"/>
    </xf>
    <xf numFmtId="0" fontId="31" fillId="0" borderId="22" xfId="0" applyFont="1" applyFill="1" applyBorder="1" applyAlignment="1">
      <alignment horizontal="center"/>
    </xf>
    <xf numFmtId="2" fontId="32" fillId="0" borderId="23" xfId="0" applyNumberFormat="1" applyFont="1" applyFill="1" applyBorder="1" applyAlignment="1">
      <alignment horizontal="center"/>
    </xf>
    <xf numFmtId="164" fontId="32" fillId="0" borderId="21" xfId="0" applyNumberFormat="1" applyFont="1" applyFill="1" applyBorder="1" applyAlignment="1">
      <alignment horizontal="center"/>
    </xf>
    <xf numFmtId="2" fontId="32" fillId="0" borderId="21" xfId="0" applyNumberFormat="1" applyFont="1" applyFill="1" applyBorder="1" applyAlignment="1">
      <alignment/>
    </xf>
    <xf numFmtId="164" fontId="32" fillId="0" borderId="24" xfId="0" applyNumberFormat="1" applyFont="1" applyFill="1" applyBorder="1" applyAlignment="1">
      <alignment horizontal="center"/>
    </xf>
    <xf numFmtId="2" fontId="32" fillId="0" borderId="21" xfId="0" applyNumberFormat="1" applyFont="1" applyFill="1" applyBorder="1" applyAlignment="1">
      <alignment horizontal="center"/>
    </xf>
    <xf numFmtId="164" fontId="32" fillId="0" borderId="22" xfId="0" applyNumberFormat="1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26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left"/>
    </xf>
    <xf numFmtId="0" fontId="23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left" vertical="center"/>
    </xf>
    <xf numFmtId="49" fontId="24" fillId="0" borderId="29" xfId="0" applyNumberFormat="1" applyFont="1" applyFill="1" applyBorder="1" applyAlignment="1">
      <alignment horizontal="center" vertical="center"/>
    </xf>
    <xf numFmtId="2" fontId="25" fillId="0" borderId="30" xfId="0" applyNumberFormat="1" applyFont="1" applyFill="1" applyBorder="1" applyAlignment="1">
      <alignment horizontal="center" vertical="center"/>
    </xf>
    <xf numFmtId="2" fontId="26" fillId="0" borderId="28" xfId="0" applyNumberFormat="1" applyFont="1" applyFill="1" applyBorder="1" applyAlignment="1">
      <alignment horizontal="center" vertical="center" wrapText="1"/>
    </xf>
    <xf numFmtId="164" fontId="25" fillId="0" borderId="28" xfId="0" applyNumberFormat="1" applyFont="1" applyFill="1" applyBorder="1" applyAlignment="1">
      <alignment horizontal="center" vertical="center"/>
    </xf>
    <xf numFmtId="2" fontId="25" fillId="0" borderId="28" xfId="0" applyNumberFormat="1" applyFont="1" applyFill="1" applyBorder="1" applyAlignment="1">
      <alignment horizontal="center" vertical="center"/>
    </xf>
    <xf numFmtId="164" fontId="25" fillId="0" borderId="31" xfId="0" applyNumberFormat="1" applyFont="1" applyFill="1" applyBorder="1" applyAlignment="1">
      <alignment horizontal="center" vertical="center"/>
    </xf>
    <xf numFmtId="2" fontId="27" fillId="0" borderId="29" xfId="0" applyNumberFormat="1" applyFont="1" applyFill="1" applyBorder="1" applyAlignment="1">
      <alignment horizontal="center" vertical="center"/>
    </xf>
    <xf numFmtId="164" fontId="27" fillId="0" borderId="29" xfId="0" applyNumberFormat="1" applyFont="1" applyFill="1" applyBorder="1" applyAlignment="1">
      <alignment horizontal="center" vertical="center"/>
    </xf>
    <xf numFmtId="164" fontId="25" fillId="0" borderId="32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Fill="1" applyBorder="1" applyAlignment="1">
      <alignment horizontal="left"/>
    </xf>
    <xf numFmtId="49" fontId="39" fillId="0" borderId="33" xfId="0" applyNumberFormat="1" applyFont="1" applyFill="1" applyBorder="1" applyAlignment="1">
      <alignment horizontal="center"/>
    </xf>
    <xf numFmtId="0" fontId="40" fillId="0" borderId="21" xfId="0" applyFont="1" applyFill="1" applyBorder="1" applyAlignment="1">
      <alignment horizontal="left"/>
    </xf>
    <xf numFmtId="0" fontId="40" fillId="0" borderId="24" xfId="0" applyFont="1" applyFill="1" applyBorder="1" applyAlignment="1">
      <alignment horizontal="left"/>
    </xf>
    <xf numFmtId="0" fontId="30" fillId="0" borderId="34" xfId="0" applyFont="1" applyFill="1" applyBorder="1" applyAlignment="1">
      <alignment horizontal="left"/>
    </xf>
    <xf numFmtId="0" fontId="31" fillId="0" borderId="35" xfId="0" applyFont="1" applyFill="1" applyBorder="1" applyAlignment="1">
      <alignment horizontal="center"/>
    </xf>
    <xf numFmtId="49" fontId="41" fillId="0" borderId="22" xfId="0" applyNumberFormat="1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49" fontId="39" fillId="0" borderId="15" xfId="0" applyNumberFormat="1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0" fillId="0" borderId="27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left"/>
    </xf>
    <xf numFmtId="0" fontId="40" fillId="0" borderId="31" xfId="0" applyFont="1" applyFill="1" applyBorder="1" applyAlignment="1">
      <alignment horizontal="left"/>
    </xf>
    <xf numFmtId="2" fontId="32" fillId="0" borderId="30" xfId="0" applyNumberFormat="1" applyFont="1" applyFill="1" applyBorder="1" applyAlignment="1">
      <alignment horizontal="center"/>
    </xf>
    <xf numFmtId="2" fontId="32" fillId="0" borderId="28" xfId="0" applyNumberFormat="1" applyFont="1" applyFill="1" applyBorder="1" applyAlignment="1">
      <alignment/>
    </xf>
    <xf numFmtId="164" fontId="32" fillId="0" borderId="28" xfId="0" applyNumberFormat="1" applyFont="1" applyFill="1" applyBorder="1" applyAlignment="1">
      <alignment horizontal="center"/>
    </xf>
    <xf numFmtId="164" fontId="32" fillId="0" borderId="31" xfId="0" applyNumberFormat="1" applyFont="1" applyFill="1" applyBorder="1" applyAlignment="1">
      <alignment horizontal="center"/>
    </xf>
    <xf numFmtId="2" fontId="32" fillId="0" borderId="28" xfId="0" applyNumberFormat="1" applyFont="1" applyFill="1" applyBorder="1" applyAlignment="1">
      <alignment horizontal="center"/>
    </xf>
    <xf numFmtId="164" fontId="32" fillId="0" borderId="29" xfId="0" applyNumberFormat="1" applyFont="1" applyFill="1" applyBorder="1" applyAlignment="1">
      <alignment horizontal="center"/>
    </xf>
    <xf numFmtId="164" fontId="33" fillId="0" borderId="32" xfId="0" applyNumberFormat="1" applyFont="1" applyFill="1" applyBorder="1" applyAlignment="1">
      <alignment horizontal="center"/>
    </xf>
    <xf numFmtId="0" fontId="38" fillId="0" borderId="17" xfId="0" applyFont="1" applyFill="1" applyBorder="1" applyAlignment="1">
      <alignment horizontal="left"/>
    </xf>
    <xf numFmtId="0" fontId="40" fillId="0" borderId="34" xfId="0" applyFont="1" applyFill="1" applyBorder="1" applyAlignment="1">
      <alignment horizontal="left"/>
    </xf>
    <xf numFmtId="49" fontId="41" fillId="0" borderId="35" xfId="0" applyNumberFormat="1" applyFont="1" applyFill="1" applyBorder="1" applyAlignment="1">
      <alignment horizontal="center"/>
    </xf>
    <xf numFmtId="49" fontId="41" fillId="0" borderId="36" xfId="0" applyNumberFormat="1" applyFont="1" applyFill="1" applyBorder="1" applyAlignment="1">
      <alignment horizontal="center"/>
    </xf>
    <xf numFmtId="49" fontId="39" fillId="0" borderId="37" xfId="0" applyNumberFormat="1" applyFont="1" applyFill="1" applyBorder="1" applyAlignment="1">
      <alignment horizontal="center"/>
    </xf>
    <xf numFmtId="0" fontId="38" fillId="0" borderId="38" xfId="0" applyFont="1" applyFill="1" applyBorder="1" applyAlignment="1">
      <alignment horizontal="left"/>
    </xf>
    <xf numFmtId="0" fontId="28" fillId="0" borderId="39" xfId="0" applyFont="1" applyFill="1" applyBorder="1" applyAlignment="1">
      <alignment horizontal="left"/>
    </xf>
    <xf numFmtId="49" fontId="39" fillId="0" borderId="40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/>
    </xf>
    <xf numFmtId="0" fontId="24" fillId="0" borderId="37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0" fontId="38" fillId="0" borderId="41" xfId="0" applyFont="1" applyFill="1" applyBorder="1" applyAlignment="1">
      <alignment horizontal="left"/>
    </xf>
    <xf numFmtId="0" fontId="38" fillId="0" borderId="39" xfId="0" applyFont="1" applyFill="1" applyBorder="1" applyAlignment="1">
      <alignment horizontal="left"/>
    </xf>
    <xf numFmtId="0" fontId="28" fillId="0" borderId="41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left"/>
    </xf>
    <xf numFmtId="49" fontId="39" fillId="0" borderId="42" xfId="0" applyNumberFormat="1" applyFont="1" applyFill="1" applyBorder="1" applyAlignment="1">
      <alignment horizontal="center"/>
    </xf>
    <xf numFmtId="2" fontId="29" fillId="0" borderId="43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164" fontId="29" fillId="0" borderId="11" xfId="0" applyNumberFormat="1" applyFont="1" applyFill="1" applyBorder="1" applyAlignment="1">
      <alignment horizontal="center"/>
    </xf>
    <xf numFmtId="164" fontId="28" fillId="0" borderId="44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2" fontId="29" fillId="0" borderId="12" xfId="0" applyNumberFormat="1" applyFont="1" applyFill="1" applyBorder="1" applyAlignment="1">
      <alignment horizontal="center"/>
    </xf>
    <xf numFmtId="164" fontId="29" fillId="0" borderId="12" xfId="0" applyNumberFormat="1" applyFont="1" applyFill="1" applyBorder="1" applyAlignment="1">
      <alignment horizontal="center"/>
    </xf>
    <xf numFmtId="164" fontId="28" fillId="0" borderId="13" xfId="0" applyNumberFormat="1" applyFont="1" applyFill="1" applyBorder="1" applyAlignment="1">
      <alignment horizontal="center"/>
    </xf>
    <xf numFmtId="49" fontId="41" fillId="0" borderId="45" xfId="0" applyNumberFormat="1" applyFont="1" applyFill="1" applyBorder="1" applyAlignment="1">
      <alignment horizontal="center"/>
    </xf>
    <xf numFmtId="49" fontId="41" fillId="0" borderId="4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/>
    </xf>
    <xf numFmtId="0" fontId="38" fillId="0" borderId="47" xfId="0" applyFont="1" applyFill="1" applyBorder="1" applyAlignment="1">
      <alignment horizontal="left"/>
    </xf>
    <xf numFmtId="0" fontId="30" fillId="0" borderId="28" xfId="0" applyFont="1" applyFill="1" applyBorder="1" applyAlignment="1">
      <alignment horizontal="left"/>
    </xf>
    <xf numFmtId="0" fontId="31" fillId="0" borderId="46" xfId="0" applyFont="1" applyFill="1" applyBorder="1" applyAlignment="1">
      <alignment horizontal="center"/>
    </xf>
    <xf numFmtId="49" fontId="39" fillId="0" borderId="12" xfId="0" applyNumberFormat="1" applyFont="1" applyFill="1" applyBorder="1" applyAlignment="1">
      <alignment horizontal="center"/>
    </xf>
    <xf numFmtId="0" fontId="38" fillId="0" borderId="48" xfId="0" applyFont="1" applyFill="1" applyBorder="1" applyAlignment="1">
      <alignment horizontal="left"/>
    </xf>
    <xf numFmtId="164" fontId="29" fillId="0" borderId="48" xfId="0" applyNumberFormat="1" applyFont="1" applyFill="1" applyBorder="1" applyAlignment="1">
      <alignment horizontal="center"/>
    </xf>
    <xf numFmtId="2" fontId="24" fillId="0" borderId="48" xfId="0" applyNumberFormat="1" applyFont="1" applyFill="1" applyBorder="1" applyAlignment="1">
      <alignment horizontal="center"/>
    </xf>
    <xf numFmtId="2" fontId="29" fillId="0" borderId="48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2" fontId="25" fillId="0" borderId="43" xfId="0" applyNumberFormat="1" applyFont="1" applyFill="1" applyBorder="1" applyAlignment="1">
      <alignment horizontal="center"/>
    </xf>
    <xf numFmtId="2" fontId="25" fillId="0" borderId="44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center" wrapText="1"/>
    </xf>
    <xf numFmtId="2" fontId="28" fillId="0" borderId="0" xfId="0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left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left"/>
    </xf>
  </cellXfs>
  <cellStyles count="7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1_1 - ML- PŘÍPRAVKA 2012 A MLADŠÍ" xfId="22"/>
    <cellStyle name="20 % – Zvýraznění2 2" xfId="23"/>
    <cellStyle name="20 % – Zvýraznění2_1 - ML- PŘÍPRAVKA 2012 A MLADŠÍ" xfId="24"/>
    <cellStyle name="20 % – Zvýraznění3 2" xfId="25"/>
    <cellStyle name="20 % – Zvýraznění3_1 - ML- PŘÍPRAVKA 2012 A MLADŠÍ" xfId="26"/>
    <cellStyle name="20 % – Zvýraznění4 2" xfId="27"/>
    <cellStyle name="20 % – Zvýraznění4_1 - ML- PŘÍPRAVKA 2012 A MLADŠÍ" xfId="28"/>
    <cellStyle name="20 % – Zvýraznění5 2" xfId="29"/>
    <cellStyle name="20 % – Zvýraznění5_1 - ML- PŘÍPRAVKA 2012 A MLADŠÍ" xfId="30"/>
    <cellStyle name="20 % – Zvýraznění6 2" xfId="31"/>
    <cellStyle name="20 % – Zvýraznění6_1 - ML- PŘÍPRAVKA 2012 A MLADŠÍ" xfId="32"/>
    <cellStyle name="40 % – Zvýraznění 1" xfId="33"/>
    <cellStyle name="40 % – Zvýraznění 2" xfId="34"/>
    <cellStyle name="40 % – Zvýraznění 3" xfId="35"/>
    <cellStyle name="40 % – Zvýraznění 4" xfId="36"/>
    <cellStyle name="40 % – Zvýraznění 5" xfId="37"/>
    <cellStyle name="40 % – Zvýraznění 6" xfId="38"/>
    <cellStyle name="40 % – Zvýraznění1 2" xfId="39"/>
    <cellStyle name="40 % – Zvýraznění1_1 - ML- PŘÍPRAVKA 2012 A MLADŠÍ" xfId="40"/>
    <cellStyle name="40 % – Zvýraznění2 2" xfId="41"/>
    <cellStyle name="40 % – Zvýraznění2_1 - ML- PŘÍPRAVKA 2012 A MLADŠÍ" xfId="42"/>
    <cellStyle name="40 % – Zvýraznění3 2" xfId="43"/>
    <cellStyle name="40 % – Zvýraznění3_1 - ML- PŘÍPRAVKA 2012 A MLADŠÍ" xfId="44"/>
    <cellStyle name="40 % – Zvýraznění4 2" xfId="45"/>
    <cellStyle name="40 % – Zvýraznění4_1 - ML- PŘÍPRAVKA 2012 A MLADŠÍ" xfId="46"/>
    <cellStyle name="40 % – Zvýraznění5 2" xfId="47"/>
    <cellStyle name="40 % – Zvýraznění5_1 - ML- PŘÍPRAVKA 2012 A MLADŠÍ" xfId="48"/>
    <cellStyle name="40 % – Zvýraznění6 2" xfId="49"/>
    <cellStyle name="40 % – Zvýraznění6_1 - ML- PŘÍPRAVKA 2012 A MLADŠÍ" xfId="50"/>
    <cellStyle name="60 % – Zvýraznění 1" xfId="51"/>
    <cellStyle name="60 % – Zvýraznění 2" xfId="52"/>
    <cellStyle name="60 % – Zvýraznění 3" xfId="53"/>
    <cellStyle name="60 % – Zvýraznění 4" xfId="54"/>
    <cellStyle name="60 % – Zvýraznění 5" xfId="55"/>
    <cellStyle name="60 % – Zvýraznění 6" xfId="56"/>
    <cellStyle name="Celkem" xfId="57"/>
    <cellStyle name="Comma" xfId="58"/>
    <cellStyle name="Comma [0]" xfId="59"/>
    <cellStyle name="Kontrolní buňka" xfId="60"/>
    <cellStyle name="Currency" xfId="61"/>
    <cellStyle name="Currency [0]" xfId="62"/>
    <cellStyle name="Nadpis 1" xfId="63"/>
    <cellStyle name="Nadpis 2" xfId="64"/>
    <cellStyle name="Nadpis 3" xfId="65"/>
    <cellStyle name="Nadpis 4" xfId="66"/>
    <cellStyle name="Název" xfId="67"/>
    <cellStyle name="Neutrální" xfId="68"/>
    <cellStyle name="normální 2" xfId="69"/>
    <cellStyle name="normální 2 2" xfId="70"/>
    <cellStyle name="Poznámka" xfId="71"/>
    <cellStyle name="Percent" xfId="72"/>
    <cellStyle name="Propojená buňka" xfId="73"/>
    <cellStyle name="Správně" xfId="74"/>
    <cellStyle name="Špatně" xfId="75"/>
    <cellStyle name="Text upozornění" xfId="76"/>
    <cellStyle name="Vstup" xfId="77"/>
    <cellStyle name="Výpočet" xfId="78"/>
    <cellStyle name="Výstup" xfId="79"/>
    <cellStyle name="Vysvětlující text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719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B35"/>
  <sheetViews>
    <sheetView tabSelected="1" zoomScalePageLayoutView="0" workbookViewId="0" topLeftCell="A1">
      <pane ySplit="6" topLeftCell="BM7" activePane="bottomLeft" state="frozen"/>
      <selection pane="topLeft" activeCell="AD26" sqref="AD26"/>
      <selection pane="bottomLeft" activeCell="AA2" sqref="AA2"/>
    </sheetView>
  </sheetViews>
  <sheetFormatPr defaultColWidth="9.140625" defaultRowHeight="12.75"/>
  <cols>
    <col min="1" max="1" width="3.57421875" style="85" customWidth="1"/>
    <col min="2" max="2" width="14.7109375" style="5" customWidth="1"/>
    <col min="3" max="3" width="10.28125" style="5" customWidth="1"/>
    <col min="4" max="4" width="3.7109375" style="86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57421875" style="87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87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87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87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88" customWidth="1"/>
    <col min="29" max="16384" width="9.140625" style="1" customWidth="1"/>
  </cols>
  <sheetData>
    <row r="1" spans="2:28" s="25" customFormat="1" ht="20.25" customHeight="1">
      <c r="B1" s="26"/>
      <c r="C1" s="26"/>
      <c r="D1" s="27"/>
      <c r="E1" s="167" t="s">
        <v>136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8" t="s">
        <v>135</v>
      </c>
      <c r="X1" s="168"/>
      <c r="Y1" s="168"/>
      <c r="Z1" s="168"/>
      <c r="AA1" s="168"/>
      <c r="AB1" s="28"/>
    </row>
    <row r="2" spans="1:28" s="25" customFormat="1" ht="3" customHeight="1">
      <c r="A2" s="28"/>
      <c r="B2" s="30"/>
      <c r="C2" s="30"/>
      <c r="D2" s="31"/>
      <c r="E2" s="32"/>
      <c r="F2" s="32"/>
      <c r="G2" s="33"/>
      <c r="H2" s="32"/>
      <c r="I2" s="33"/>
      <c r="J2" s="32"/>
      <c r="K2" s="32"/>
      <c r="L2" s="33"/>
      <c r="M2" s="32"/>
      <c r="N2" s="33"/>
      <c r="O2" s="34"/>
      <c r="P2" s="32"/>
      <c r="Q2" s="35"/>
      <c r="R2" s="34"/>
      <c r="S2" s="33"/>
      <c r="T2" s="32"/>
      <c r="U2" s="32"/>
      <c r="V2" s="33"/>
      <c r="W2" s="32"/>
      <c r="X2" s="33"/>
      <c r="Y2" s="32"/>
      <c r="Z2" s="33"/>
      <c r="AA2" s="33"/>
      <c r="AB2" s="36"/>
    </row>
    <row r="3" spans="1:28" s="40" customFormat="1" ht="15.75" customHeight="1">
      <c r="A3" s="37"/>
      <c r="B3" s="166" t="s">
        <v>138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38"/>
    </row>
    <row r="4" spans="1:28" s="25" customFormat="1" ht="3" customHeight="1" thickBot="1">
      <c r="A4" s="28"/>
      <c r="B4" s="30"/>
      <c r="C4" s="30"/>
      <c r="D4" s="31"/>
      <c r="E4" s="32"/>
      <c r="F4" s="32"/>
      <c r="G4" s="33"/>
      <c r="H4" s="32"/>
      <c r="I4" s="33"/>
      <c r="J4" s="32"/>
      <c r="K4" s="32"/>
      <c r="L4" s="33"/>
      <c r="M4" s="32"/>
      <c r="N4" s="33"/>
      <c r="O4" s="34"/>
      <c r="P4" s="32"/>
      <c r="Q4" s="35"/>
      <c r="R4" s="34"/>
      <c r="S4" s="33"/>
      <c r="T4" s="32"/>
      <c r="U4" s="32"/>
      <c r="V4" s="33"/>
      <c r="W4" s="32"/>
      <c r="X4" s="33"/>
      <c r="Y4" s="32"/>
      <c r="Z4" s="33"/>
      <c r="AA4" s="33"/>
      <c r="AB4" s="36"/>
    </row>
    <row r="5" spans="1:28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64"/>
      <c r="F5" s="163"/>
      <c r="G5" s="163"/>
      <c r="H5" s="163"/>
      <c r="I5" s="165"/>
      <c r="J5" s="163"/>
      <c r="K5" s="163"/>
      <c r="L5" s="163"/>
      <c r="M5" s="163"/>
      <c r="N5" s="163"/>
      <c r="O5" s="164"/>
      <c r="P5" s="163"/>
      <c r="Q5" s="163"/>
      <c r="R5" s="163"/>
      <c r="S5" s="165"/>
      <c r="T5" s="164"/>
      <c r="U5" s="163"/>
      <c r="V5" s="163"/>
      <c r="W5" s="163"/>
      <c r="X5" s="165"/>
      <c r="Y5" s="44" t="s">
        <v>4</v>
      </c>
      <c r="Z5" s="45" t="s">
        <v>4</v>
      </c>
      <c r="AA5" s="46"/>
      <c r="AB5" s="47"/>
    </row>
    <row r="6" spans="1:28" s="50" customFormat="1" ht="15.75" customHeight="1" thickBot="1">
      <c r="A6" s="92"/>
      <c r="B6" s="93"/>
      <c r="C6" s="93"/>
      <c r="D6" s="94"/>
      <c r="E6" s="95" t="s">
        <v>6</v>
      </c>
      <c r="F6" s="96" t="s">
        <v>30</v>
      </c>
      <c r="G6" s="97" t="s">
        <v>7</v>
      </c>
      <c r="H6" s="98" t="s">
        <v>8</v>
      </c>
      <c r="I6" s="99" t="s">
        <v>10</v>
      </c>
      <c r="J6" s="95" t="s">
        <v>6</v>
      </c>
      <c r="K6" s="96" t="s">
        <v>9</v>
      </c>
      <c r="L6" s="97" t="s">
        <v>7</v>
      </c>
      <c r="M6" s="98" t="s">
        <v>8</v>
      </c>
      <c r="N6" s="99" t="s">
        <v>10</v>
      </c>
      <c r="O6" s="95" t="s">
        <v>6</v>
      </c>
      <c r="P6" s="96" t="s">
        <v>9</v>
      </c>
      <c r="Q6" s="97" t="s">
        <v>7</v>
      </c>
      <c r="R6" s="98" t="s">
        <v>8</v>
      </c>
      <c r="S6" s="99" t="s">
        <v>10</v>
      </c>
      <c r="T6" s="95" t="s">
        <v>6</v>
      </c>
      <c r="U6" s="96" t="s">
        <v>9</v>
      </c>
      <c r="V6" s="97" t="s">
        <v>7</v>
      </c>
      <c r="W6" s="98" t="s">
        <v>8</v>
      </c>
      <c r="X6" s="99" t="s">
        <v>10</v>
      </c>
      <c r="Y6" s="100" t="s">
        <v>6</v>
      </c>
      <c r="Z6" s="101" t="s">
        <v>7</v>
      </c>
      <c r="AA6" s="102" t="s">
        <v>5</v>
      </c>
      <c r="AB6" s="48"/>
    </row>
    <row r="7" spans="1:28" s="4" customFormat="1" ht="15" customHeight="1">
      <c r="A7" s="141" t="s">
        <v>11</v>
      </c>
      <c r="B7" s="154" t="s">
        <v>70</v>
      </c>
      <c r="C7" s="154" t="s">
        <v>143</v>
      </c>
      <c r="D7" s="143" t="s">
        <v>50</v>
      </c>
      <c r="E7" s="144">
        <v>1.1</v>
      </c>
      <c r="F7" s="145">
        <v>10</v>
      </c>
      <c r="G7" s="146">
        <v>9.6</v>
      </c>
      <c r="H7" s="145"/>
      <c r="I7" s="147">
        <f>E7+G7-H7</f>
        <v>10.7</v>
      </c>
      <c r="J7" s="148"/>
      <c r="K7" s="145"/>
      <c r="L7" s="146"/>
      <c r="M7" s="145"/>
      <c r="N7" s="147">
        <f>J7+L7-M7</f>
        <v>0</v>
      </c>
      <c r="O7" s="144">
        <v>3.2</v>
      </c>
      <c r="P7" s="145">
        <v>10</v>
      </c>
      <c r="Q7" s="146">
        <v>8.4</v>
      </c>
      <c r="R7" s="148"/>
      <c r="S7" s="147">
        <f>O7+Q7-R7</f>
        <v>11.600000000000001</v>
      </c>
      <c r="T7" s="144">
        <v>3.8</v>
      </c>
      <c r="U7" s="145">
        <v>10</v>
      </c>
      <c r="V7" s="146">
        <v>8.54</v>
      </c>
      <c r="W7" s="148"/>
      <c r="X7" s="147">
        <f>T7+V7-W7</f>
        <v>12.34</v>
      </c>
      <c r="Y7" s="149">
        <f>SUM(E7+J7+O7+T7)</f>
        <v>8.100000000000001</v>
      </c>
      <c r="Z7" s="150">
        <f>SUM(G7+L7+Q7+V7)</f>
        <v>26.54</v>
      </c>
      <c r="AA7" s="151">
        <f>$I7+$N7+$S7+$X7</f>
        <v>34.64</v>
      </c>
      <c r="AB7" s="61"/>
    </row>
    <row r="8" spans="1:28" s="73" customFormat="1" ht="11.25" customHeight="1">
      <c r="A8" s="62"/>
      <c r="B8" s="63" t="s">
        <v>144</v>
      </c>
      <c r="C8" s="91"/>
      <c r="D8" s="127"/>
      <c r="E8" s="65" t="s">
        <v>145</v>
      </c>
      <c r="F8" s="67"/>
      <c r="G8" s="66" t="s">
        <v>11</v>
      </c>
      <c r="H8" s="67"/>
      <c r="I8" s="68" t="s">
        <v>11</v>
      </c>
      <c r="J8" s="69"/>
      <c r="K8" s="67"/>
      <c r="L8" s="66"/>
      <c r="M8" s="69"/>
      <c r="N8" s="68"/>
      <c r="O8" s="65" t="s">
        <v>13</v>
      </c>
      <c r="P8" s="67"/>
      <c r="Q8" s="66" t="s">
        <v>11</v>
      </c>
      <c r="R8" s="69"/>
      <c r="S8" s="68" t="s">
        <v>11</v>
      </c>
      <c r="T8" s="65" t="s">
        <v>11</v>
      </c>
      <c r="U8" s="67"/>
      <c r="V8" s="66" t="s">
        <v>13</v>
      </c>
      <c r="W8" s="69"/>
      <c r="X8" s="68" t="s">
        <v>12</v>
      </c>
      <c r="Y8" s="65" t="s">
        <v>148</v>
      </c>
      <c r="Z8" s="70" t="s">
        <v>11</v>
      </c>
      <c r="AA8" s="71"/>
      <c r="AB8" s="72"/>
    </row>
    <row r="9" spans="1:28" s="4" customFormat="1" ht="15" customHeight="1">
      <c r="A9" s="90" t="s">
        <v>12</v>
      </c>
      <c r="B9" s="105" t="s">
        <v>105</v>
      </c>
      <c r="C9" s="105" t="s">
        <v>106</v>
      </c>
      <c r="D9" s="106" t="s">
        <v>50</v>
      </c>
      <c r="E9" s="53">
        <v>1.1</v>
      </c>
      <c r="F9" s="55">
        <v>10</v>
      </c>
      <c r="G9" s="54">
        <v>9.2</v>
      </c>
      <c r="H9" s="55"/>
      <c r="I9" s="56">
        <f>E9+G9-H9</f>
        <v>10.299999999999999</v>
      </c>
      <c r="J9" s="57"/>
      <c r="K9" s="55"/>
      <c r="L9" s="54"/>
      <c r="M9" s="55"/>
      <c r="N9" s="56">
        <f>J9+L9-M9</f>
        <v>0</v>
      </c>
      <c r="O9" s="53">
        <v>3.7</v>
      </c>
      <c r="P9" s="55">
        <v>10</v>
      </c>
      <c r="Q9" s="54">
        <v>7.6</v>
      </c>
      <c r="R9" s="57"/>
      <c r="S9" s="56">
        <f>O9+Q9-R9</f>
        <v>11.3</v>
      </c>
      <c r="T9" s="53">
        <v>3.5</v>
      </c>
      <c r="U9" s="55">
        <v>10</v>
      </c>
      <c r="V9" s="54">
        <v>9.17</v>
      </c>
      <c r="W9" s="57"/>
      <c r="X9" s="56">
        <f>T9+V9-W9</f>
        <v>12.67</v>
      </c>
      <c r="Y9" s="58">
        <f>SUM(E9+J9+O9+T9)</f>
        <v>8.3</v>
      </c>
      <c r="Z9" s="59">
        <f>SUM(G9+L9+Q9+V9)</f>
        <v>25.97</v>
      </c>
      <c r="AA9" s="60">
        <f>$I9+$N9+$S9+$X9</f>
        <v>34.27</v>
      </c>
      <c r="AB9" s="61"/>
    </row>
    <row r="10" spans="1:28" s="73" customFormat="1" ht="11.25" customHeight="1">
      <c r="A10" s="62"/>
      <c r="B10" s="63" t="s">
        <v>107</v>
      </c>
      <c r="C10" s="108"/>
      <c r="D10" s="127"/>
      <c r="E10" s="65" t="s">
        <v>145</v>
      </c>
      <c r="F10" s="67"/>
      <c r="G10" s="66" t="s">
        <v>12</v>
      </c>
      <c r="H10" s="67"/>
      <c r="I10" s="68" t="s">
        <v>12</v>
      </c>
      <c r="J10" s="69"/>
      <c r="K10" s="67"/>
      <c r="L10" s="66"/>
      <c r="M10" s="69"/>
      <c r="N10" s="68"/>
      <c r="O10" s="65" t="s">
        <v>11</v>
      </c>
      <c r="P10" s="67"/>
      <c r="Q10" s="66" t="s">
        <v>13</v>
      </c>
      <c r="R10" s="69"/>
      <c r="S10" s="68" t="s">
        <v>12</v>
      </c>
      <c r="T10" s="65" t="s">
        <v>146</v>
      </c>
      <c r="U10" s="67"/>
      <c r="V10" s="66" t="s">
        <v>11</v>
      </c>
      <c r="W10" s="69"/>
      <c r="X10" s="68" t="s">
        <v>11</v>
      </c>
      <c r="Y10" s="65" t="s">
        <v>11</v>
      </c>
      <c r="Z10" s="70" t="s">
        <v>12</v>
      </c>
      <c r="AA10" s="71"/>
      <c r="AB10" s="72"/>
    </row>
    <row r="11" spans="1:28" s="4" customFormat="1" ht="15" customHeight="1">
      <c r="A11" s="90" t="s">
        <v>13</v>
      </c>
      <c r="B11" s="89" t="s">
        <v>79</v>
      </c>
      <c r="C11" s="89" t="s">
        <v>63</v>
      </c>
      <c r="D11" s="106">
        <v>2010</v>
      </c>
      <c r="E11" s="53">
        <v>1.1</v>
      </c>
      <c r="F11" s="55">
        <v>10</v>
      </c>
      <c r="G11" s="54">
        <v>9.1</v>
      </c>
      <c r="H11" s="55"/>
      <c r="I11" s="56">
        <f>E11+G11-H11</f>
        <v>10.2</v>
      </c>
      <c r="J11" s="57"/>
      <c r="K11" s="55"/>
      <c r="L11" s="54"/>
      <c r="M11" s="55"/>
      <c r="N11" s="56">
        <f>J11+L11-M11</f>
        <v>0</v>
      </c>
      <c r="O11" s="53">
        <v>3</v>
      </c>
      <c r="P11" s="55">
        <v>10</v>
      </c>
      <c r="Q11" s="54">
        <v>8.2</v>
      </c>
      <c r="R11" s="57"/>
      <c r="S11" s="56">
        <f>O11+Q11-R11</f>
        <v>11.2</v>
      </c>
      <c r="T11" s="53">
        <v>3.5</v>
      </c>
      <c r="U11" s="55">
        <v>10</v>
      </c>
      <c r="V11" s="54">
        <v>7.9</v>
      </c>
      <c r="W11" s="57"/>
      <c r="X11" s="56">
        <f>T11+V11-W11</f>
        <v>11.4</v>
      </c>
      <c r="Y11" s="58">
        <f>SUM(E11+J11+O11+T11)</f>
        <v>7.6</v>
      </c>
      <c r="Z11" s="59">
        <f>SUM(G11+L11+Q11+V11)</f>
        <v>25.199999999999996</v>
      </c>
      <c r="AA11" s="60">
        <f>$I11+$N11+$S11+$X11</f>
        <v>32.8</v>
      </c>
      <c r="AB11" s="61"/>
    </row>
    <row r="12" spans="1:28" s="73" customFormat="1" ht="11.25" customHeight="1">
      <c r="A12" s="62"/>
      <c r="B12" s="63" t="s">
        <v>71</v>
      </c>
      <c r="C12" s="91"/>
      <c r="D12" s="127"/>
      <c r="E12" s="65" t="s">
        <v>145</v>
      </c>
      <c r="F12" s="67"/>
      <c r="G12" s="66" t="s">
        <v>13</v>
      </c>
      <c r="H12" s="67"/>
      <c r="I12" s="68" t="s">
        <v>13</v>
      </c>
      <c r="J12" s="69"/>
      <c r="K12" s="67"/>
      <c r="L12" s="66"/>
      <c r="M12" s="69"/>
      <c r="N12" s="68"/>
      <c r="O12" s="65" t="s">
        <v>15</v>
      </c>
      <c r="P12" s="67"/>
      <c r="Q12" s="66" t="s">
        <v>12</v>
      </c>
      <c r="R12" s="69"/>
      <c r="S12" s="68" t="s">
        <v>13</v>
      </c>
      <c r="T12" s="65" t="s">
        <v>146</v>
      </c>
      <c r="U12" s="67"/>
      <c r="V12" s="66" t="s">
        <v>14</v>
      </c>
      <c r="W12" s="69"/>
      <c r="X12" s="68" t="s">
        <v>14</v>
      </c>
      <c r="Y12" s="65" t="s">
        <v>14</v>
      </c>
      <c r="Z12" s="70" t="s">
        <v>13</v>
      </c>
      <c r="AA12" s="71"/>
      <c r="AB12" s="72"/>
    </row>
    <row r="13" spans="1:28" s="4" customFormat="1" ht="15" customHeight="1">
      <c r="A13" s="90" t="s">
        <v>14</v>
      </c>
      <c r="B13" s="105" t="s">
        <v>110</v>
      </c>
      <c r="C13" s="105" t="s">
        <v>54</v>
      </c>
      <c r="D13" s="106" t="s">
        <v>50</v>
      </c>
      <c r="E13" s="53">
        <v>1.1</v>
      </c>
      <c r="F13" s="55">
        <v>10</v>
      </c>
      <c r="G13" s="54">
        <v>8.9</v>
      </c>
      <c r="H13" s="55"/>
      <c r="I13" s="56">
        <f>E13+G13-H13</f>
        <v>10</v>
      </c>
      <c r="J13" s="57"/>
      <c r="K13" s="55"/>
      <c r="L13" s="54"/>
      <c r="M13" s="55"/>
      <c r="N13" s="56">
        <f>J13+L13-M13</f>
        <v>0</v>
      </c>
      <c r="O13" s="53">
        <v>3.5</v>
      </c>
      <c r="P13" s="55">
        <v>10</v>
      </c>
      <c r="Q13" s="54">
        <v>7.1</v>
      </c>
      <c r="R13" s="57"/>
      <c r="S13" s="56">
        <f>O13+Q13-R13</f>
        <v>10.6</v>
      </c>
      <c r="T13" s="53">
        <v>3.5</v>
      </c>
      <c r="U13" s="55">
        <v>10</v>
      </c>
      <c r="V13" s="54">
        <v>8.67</v>
      </c>
      <c r="W13" s="57"/>
      <c r="X13" s="56">
        <f>T13+V13-W13</f>
        <v>12.17</v>
      </c>
      <c r="Y13" s="58">
        <f>SUM(E13+J13+O13+T13)</f>
        <v>8.1</v>
      </c>
      <c r="Z13" s="59">
        <f>SUM(G13+L13+Q13+V13)</f>
        <v>24.67</v>
      </c>
      <c r="AA13" s="60">
        <f>$I13+$N13+$S13+$X13</f>
        <v>32.77</v>
      </c>
      <c r="AB13" s="61"/>
    </row>
    <row r="14" spans="1:28" s="73" customFormat="1" ht="11.25" customHeight="1">
      <c r="A14" s="62"/>
      <c r="B14" s="63" t="s">
        <v>107</v>
      </c>
      <c r="C14" s="108"/>
      <c r="D14" s="127"/>
      <c r="E14" s="65" t="s">
        <v>145</v>
      </c>
      <c r="F14" s="67"/>
      <c r="G14" s="66" t="s">
        <v>14</v>
      </c>
      <c r="H14" s="67"/>
      <c r="I14" s="68" t="s">
        <v>14</v>
      </c>
      <c r="J14" s="69"/>
      <c r="K14" s="67"/>
      <c r="L14" s="66"/>
      <c r="M14" s="69"/>
      <c r="N14" s="68"/>
      <c r="O14" s="65" t="s">
        <v>12</v>
      </c>
      <c r="P14" s="67"/>
      <c r="Q14" s="66" t="s">
        <v>15</v>
      </c>
      <c r="R14" s="69"/>
      <c r="S14" s="68" t="s">
        <v>14</v>
      </c>
      <c r="T14" s="65" t="s">
        <v>146</v>
      </c>
      <c r="U14" s="67"/>
      <c r="V14" s="66" t="s">
        <v>12</v>
      </c>
      <c r="W14" s="69"/>
      <c r="X14" s="68" t="s">
        <v>13</v>
      </c>
      <c r="Y14" s="65" t="s">
        <v>148</v>
      </c>
      <c r="Z14" s="70" t="s">
        <v>14</v>
      </c>
      <c r="AA14" s="71"/>
      <c r="AB14" s="72"/>
    </row>
    <row r="15" spans="1:28" s="4" customFormat="1" ht="15" customHeight="1">
      <c r="A15" s="90" t="s">
        <v>15</v>
      </c>
      <c r="B15" s="89" t="s">
        <v>46</v>
      </c>
      <c r="C15" s="89" t="s">
        <v>37</v>
      </c>
      <c r="D15" s="106">
        <v>2010</v>
      </c>
      <c r="E15" s="53">
        <v>1.1</v>
      </c>
      <c r="F15" s="55">
        <v>10</v>
      </c>
      <c r="G15" s="54">
        <v>7.5</v>
      </c>
      <c r="H15" s="55"/>
      <c r="I15" s="56">
        <f>E15+G15-H15</f>
        <v>8.6</v>
      </c>
      <c r="J15" s="57"/>
      <c r="K15" s="55"/>
      <c r="L15" s="54"/>
      <c r="M15" s="55"/>
      <c r="N15" s="56">
        <f>J15+L15-M15</f>
        <v>0</v>
      </c>
      <c r="O15" s="53">
        <v>3.1</v>
      </c>
      <c r="P15" s="55">
        <v>10</v>
      </c>
      <c r="Q15" s="54">
        <v>6.13</v>
      </c>
      <c r="R15" s="57"/>
      <c r="S15" s="56">
        <f>O15+Q15-R15</f>
        <v>9.23</v>
      </c>
      <c r="T15" s="53">
        <v>3.2</v>
      </c>
      <c r="U15" s="55">
        <v>10</v>
      </c>
      <c r="V15" s="54">
        <v>7.17</v>
      </c>
      <c r="W15" s="57"/>
      <c r="X15" s="56">
        <f>T15+V15-W15</f>
        <v>10.370000000000001</v>
      </c>
      <c r="Y15" s="58">
        <f>SUM(E15+J15+O15+T15)</f>
        <v>7.4</v>
      </c>
      <c r="Z15" s="59">
        <f>SUM(G15+L15+Q15+V15)</f>
        <v>20.799999999999997</v>
      </c>
      <c r="AA15" s="60">
        <f>$I15+$N15+$S15+$X15</f>
        <v>28.2</v>
      </c>
      <c r="AB15" s="61"/>
    </row>
    <row r="16" spans="1:28" s="73" customFormat="1" ht="11.25" customHeight="1">
      <c r="A16" s="62"/>
      <c r="B16" s="107" t="s">
        <v>94</v>
      </c>
      <c r="C16" s="91"/>
      <c r="D16" s="127"/>
      <c r="E16" s="65" t="s">
        <v>145</v>
      </c>
      <c r="F16" s="67"/>
      <c r="G16" s="66" t="s">
        <v>16</v>
      </c>
      <c r="H16" s="67"/>
      <c r="I16" s="68" t="s">
        <v>16</v>
      </c>
      <c r="J16" s="69"/>
      <c r="K16" s="67"/>
      <c r="L16" s="66"/>
      <c r="M16" s="69"/>
      <c r="N16" s="68"/>
      <c r="O16" s="65" t="s">
        <v>14</v>
      </c>
      <c r="P16" s="67"/>
      <c r="Q16" s="66" t="s">
        <v>18</v>
      </c>
      <c r="R16" s="69"/>
      <c r="S16" s="68" t="s">
        <v>16</v>
      </c>
      <c r="T16" s="65" t="s">
        <v>147</v>
      </c>
      <c r="U16" s="67"/>
      <c r="V16" s="66" t="s">
        <v>17</v>
      </c>
      <c r="W16" s="69"/>
      <c r="X16" s="68" t="s">
        <v>16</v>
      </c>
      <c r="Y16" s="65" t="s">
        <v>15</v>
      </c>
      <c r="Z16" s="70" t="s">
        <v>18</v>
      </c>
      <c r="AA16" s="71"/>
      <c r="AB16" s="72"/>
    </row>
    <row r="17" spans="1:28" s="4" customFormat="1" ht="15" customHeight="1">
      <c r="A17" s="90" t="s">
        <v>16</v>
      </c>
      <c r="B17" s="105" t="s">
        <v>49</v>
      </c>
      <c r="C17" s="105" t="s">
        <v>33</v>
      </c>
      <c r="D17" s="106">
        <v>2010</v>
      </c>
      <c r="E17" s="53">
        <v>1.1</v>
      </c>
      <c r="F17" s="55">
        <v>10</v>
      </c>
      <c r="G17" s="54">
        <v>7.4</v>
      </c>
      <c r="H17" s="55"/>
      <c r="I17" s="56">
        <f>E17+G17-H17</f>
        <v>8.5</v>
      </c>
      <c r="J17" s="57"/>
      <c r="K17" s="55"/>
      <c r="L17" s="54"/>
      <c r="M17" s="55"/>
      <c r="N17" s="56">
        <f>J17+L17-M17</f>
        <v>0</v>
      </c>
      <c r="O17" s="53">
        <v>2.6</v>
      </c>
      <c r="P17" s="55">
        <v>10</v>
      </c>
      <c r="Q17" s="54">
        <v>6.53</v>
      </c>
      <c r="R17" s="57"/>
      <c r="S17" s="56">
        <f>O17+Q17-R17</f>
        <v>9.13</v>
      </c>
      <c r="T17" s="53">
        <v>3.2</v>
      </c>
      <c r="U17" s="55">
        <v>10</v>
      </c>
      <c r="V17" s="54">
        <v>7.37</v>
      </c>
      <c r="W17" s="57"/>
      <c r="X17" s="56">
        <f>T17+V17-W17</f>
        <v>10.57</v>
      </c>
      <c r="Y17" s="58">
        <f>SUM(E17+J17+O17+T17)</f>
        <v>6.9</v>
      </c>
      <c r="Z17" s="59">
        <f>SUM(G17+L17+Q17+V17)</f>
        <v>21.3</v>
      </c>
      <c r="AA17" s="60">
        <f>$I17+$N17+$S17+$X17</f>
        <v>28.200000000000003</v>
      </c>
      <c r="AB17" s="61"/>
    </row>
    <row r="18" spans="1:28" s="73" customFormat="1" ht="11.25" customHeight="1">
      <c r="A18" s="62"/>
      <c r="B18" s="107" t="s">
        <v>94</v>
      </c>
      <c r="C18" s="108"/>
      <c r="D18" s="127"/>
      <c r="E18" s="65" t="s">
        <v>145</v>
      </c>
      <c r="F18" s="67"/>
      <c r="G18" s="66" t="s">
        <v>17</v>
      </c>
      <c r="H18" s="67"/>
      <c r="I18" s="68" t="s">
        <v>17</v>
      </c>
      <c r="J18" s="69"/>
      <c r="K18" s="67"/>
      <c r="L18" s="66"/>
      <c r="M18" s="69"/>
      <c r="N18" s="68"/>
      <c r="O18" s="65" t="s">
        <v>17</v>
      </c>
      <c r="P18" s="67"/>
      <c r="Q18" s="66" t="s">
        <v>16</v>
      </c>
      <c r="R18" s="69"/>
      <c r="S18" s="68" t="s">
        <v>17</v>
      </c>
      <c r="T18" s="65" t="s">
        <v>147</v>
      </c>
      <c r="U18" s="67"/>
      <c r="V18" s="66" t="s">
        <v>15</v>
      </c>
      <c r="W18" s="69"/>
      <c r="X18" s="68" t="s">
        <v>15</v>
      </c>
      <c r="Y18" s="65" t="s">
        <v>16</v>
      </c>
      <c r="Z18" s="70" t="s">
        <v>15</v>
      </c>
      <c r="AA18" s="71"/>
      <c r="AB18" s="72"/>
    </row>
    <row r="19" spans="1:28" s="4" customFormat="1" ht="15" customHeight="1">
      <c r="A19" s="90" t="s">
        <v>17</v>
      </c>
      <c r="B19" s="105" t="s">
        <v>108</v>
      </c>
      <c r="C19" s="105" t="s">
        <v>39</v>
      </c>
      <c r="D19" s="106" t="s">
        <v>50</v>
      </c>
      <c r="E19" s="53">
        <v>1.1</v>
      </c>
      <c r="F19" s="55">
        <v>10</v>
      </c>
      <c r="G19" s="54">
        <v>7</v>
      </c>
      <c r="H19" s="55"/>
      <c r="I19" s="56">
        <f>E19+G19-H19</f>
        <v>8.1</v>
      </c>
      <c r="J19" s="57"/>
      <c r="K19" s="55"/>
      <c r="L19" s="54"/>
      <c r="M19" s="55"/>
      <c r="N19" s="56">
        <f>J19+L19-M19</f>
        <v>0</v>
      </c>
      <c r="O19" s="53">
        <v>2.9</v>
      </c>
      <c r="P19" s="55">
        <v>10</v>
      </c>
      <c r="Q19" s="54">
        <v>7.3</v>
      </c>
      <c r="R19" s="57"/>
      <c r="S19" s="56">
        <f>O19+Q19-R19</f>
        <v>10.2</v>
      </c>
      <c r="T19" s="53">
        <v>2.6</v>
      </c>
      <c r="U19" s="55">
        <v>10</v>
      </c>
      <c r="V19" s="54">
        <v>6.63</v>
      </c>
      <c r="W19" s="57"/>
      <c r="X19" s="56">
        <f>T19+V19-W19</f>
        <v>9.23</v>
      </c>
      <c r="Y19" s="58">
        <f>SUM(E19+J19+O19+T19)</f>
        <v>6.6</v>
      </c>
      <c r="Z19" s="59">
        <f>SUM(G19+L19+Q19+V19)</f>
        <v>20.93</v>
      </c>
      <c r="AA19" s="60">
        <f>$I19+$N19+$S19+$X19</f>
        <v>27.529999999999998</v>
      </c>
      <c r="AB19" s="61"/>
    </row>
    <row r="20" spans="1:28" s="73" customFormat="1" ht="11.25" customHeight="1">
      <c r="A20" s="62"/>
      <c r="B20" s="109" t="s">
        <v>84</v>
      </c>
      <c r="C20" s="108"/>
      <c r="D20" s="127"/>
      <c r="E20" s="65" t="s">
        <v>145</v>
      </c>
      <c r="F20" s="67"/>
      <c r="G20" s="66" t="s">
        <v>18</v>
      </c>
      <c r="H20" s="67"/>
      <c r="I20" s="68" t="s">
        <v>18</v>
      </c>
      <c r="J20" s="69"/>
      <c r="K20" s="67"/>
      <c r="L20" s="66"/>
      <c r="M20" s="69"/>
      <c r="N20" s="68"/>
      <c r="O20" s="65" t="s">
        <v>16</v>
      </c>
      <c r="P20" s="67"/>
      <c r="Q20" s="66" t="s">
        <v>14</v>
      </c>
      <c r="R20" s="69"/>
      <c r="S20" s="68" t="s">
        <v>15</v>
      </c>
      <c r="T20" s="65" t="s">
        <v>19</v>
      </c>
      <c r="U20" s="67"/>
      <c r="V20" s="66" t="s">
        <v>18</v>
      </c>
      <c r="W20" s="69"/>
      <c r="X20" s="68" t="s">
        <v>19</v>
      </c>
      <c r="Y20" s="65" t="s">
        <v>17</v>
      </c>
      <c r="Z20" s="70" t="s">
        <v>17</v>
      </c>
      <c r="AA20" s="71"/>
      <c r="AB20" s="72"/>
    </row>
    <row r="21" spans="1:28" s="4" customFormat="1" ht="15" customHeight="1">
      <c r="A21" s="90" t="s">
        <v>18</v>
      </c>
      <c r="B21" s="105" t="s">
        <v>96</v>
      </c>
      <c r="C21" s="105" t="s">
        <v>109</v>
      </c>
      <c r="D21" s="106" t="s">
        <v>50</v>
      </c>
      <c r="E21" s="53">
        <v>1.1</v>
      </c>
      <c r="F21" s="55">
        <v>10</v>
      </c>
      <c r="G21" s="54">
        <v>8.47</v>
      </c>
      <c r="H21" s="55"/>
      <c r="I21" s="56">
        <f>E21+G21-H21</f>
        <v>9.57</v>
      </c>
      <c r="J21" s="57"/>
      <c r="K21" s="55"/>
      <c r="L21" s="54"/>
      <c r="M21" s="55"/>
      <c r="N21" s="56">
        <f>J21+L21-M21</f>
        <v>0</v>
      </c>
      <c r="O21" s="53">
        <v>2.2</v>
      </c>
      <c r="P21" s="55">
        <v>10</v>
      </c>
      <c r="Q21" s="54">
        <v>6.17</v>
      </c>
      <c r="R21" s="57"/>
      <c r="S21" s="56">
        <f>O21+Q21-R21</f>
        <v>8.370000000000001</v>
      </c>
      <c r="T21" s="53">
        <v>2.8</v>
      </c>
      <c r="U21" s="55">
        <v>10</v>
      </c>
      <c r="V21" s="54">
        <v>6.5</v>
      </c>
      <c r="W21" s="57"/>
      <c r="X21" s="56">
        <f>T21+V21-W21</f>
        <v>9.3</v>
      </c>
      <c r="Y21" s="58">
        <f>SUM(E21+J21+O21+T21)</f>
        <v>6.1</v>
      </c>
      <c r="Z21" s="59">
        <f>SUM(G21+L21+Q21+V21)</f>
        <v>21.14</v>
      </c>
      <c r="AA21" s="60">
        <f>$I21+$N21+$S21+$X21</f>
        <v>27.240000000000002</v>
      </c>
      <c r="AB21" s="61"/>
    </row>
    <row r="22" spans="1:28" s="74" customFormat="1" ht="11.25" customHeight="1">
      <c r="A22" s="62"/>
      <c r="B22" s="63" t="s">
        <v>84</v>
      </c>
      <c r="C22" s="108"/>
      <c r="D22" s="127"/>
      <c r="E22" s="65" t="s">
        <v>145</v>
      </c>
      <c r="F22" s="67"/>
      <c r="G22" s="66" t="s">
        <v>15</v>
      </c>
      <c r="H22" s="67"/>
      <c r="I22" s="68" t="s">
        <v>15</v>
      </c>
      <c r="J22" s="69"/>
      <c r="K22" s="67"/>
      <c r="L22" s="66"/>
      <c r="M22" s="69"/>
      <c r="N22" s="68"/>
      <c r="O22" s="65" t="s">
        <v>18</v>
      </c>
      <c r="P22" s="67"/>
      <c r="Q22" s="66" t="s">
        <v>15</v>
      </c>
      <c r="R22" s="69"/>
      <c r="S22" s="68" t="s">
        <v>18</v>
      </c>
      <c r="T22" s="65" t="s">
        <v>18</v>
      </c>
      <c r="U22" s="67"/>
      <c r="V22" s="66" t="s">
        <v>19</v>
      </c>
      <c r="W22" s="69"/>
      <c r="X22" s="68" t="s">
        <v>18</v>
      </c>
      <c r="Y22" s="65" t="s">
        <v>19</v>
      </c>
      <c r="Z22" s="70" t="s">
        <v>16</v>
      </c>
      <c r="AA22" s="71"/>
      <c r="AB22" s="72"/>
    </row>
    <row r="23" spans="1:28" s="4" customFormat="1" ht="15" customHeight="1">
      <c r="A23" s="90" t="s">
        <v>19</v>
      </c>
      <c r="B23" s="105" t="s">
        <v>47</v>
      </c>
      <c r="C23" s="105" t="s">
        <v>48</v>
      </c>
      <c r="D23" s="106">
        <v>2010</v>
      </c>
      <c r="E23" s="53">
        <v>1.1</v>
      </c>
      <c r="F23" s="55">
        <v>10</v>
      </c>
      <c r="G23" s="54">
        <v>6.97</v>
      </c>
      <c r="H23" s="55"/>
      <c r="I23" s="56">
        <f>E23+G23-H23</f>
        <v>8.07</v>
      </c>
      <c r="J23" s="57"/>
      <c r="K23" s="55"/>
      <c r="L23" s="54"/>
      <c r="M23" s="55"/>
      <c r="N23" s="56">
        <f>J23+L23-M23</f>
        <v>0</v>
      </c>
      <c r="O23" s="53">
        <v>2.1</v>
      </c>
      <c r="P23" s="55">
        <v>10</v>
      </c>
      <c r="Q23" s="54">
        <v>5.83</v>
      </c>
      <c r="R23" s="57"/>
      <c r="S23" s="56">
        <f>O23+Q23-R23</f>
        <v>7.93</v>
      </c>
      <c r="T23" s="53">
        <v>3</v>
      </c>
      <c r="U23" s="55">
        <v>10</v>
      </c>
      <c r="V23" s="54">
        <v>7.34</v>
      </c>
      <c r="W23" s="57"/>
      <c r="X23" s="56">
        <f>T23+V23-W23</f>
        <v>10.34</v>
      </c>
      <c r="Y23" s="58">
        <f>SUM(E23+J23+O23+T23)</f>
        <v>6.2</v>
      </c>
      <c r="Z23" s="59">
        <f>SUM(G23+L23+Q23+V23)</f>
        <v>20.14</v>
      </c>
      <c r="AA23" s="60">
        <f>$I23+$N23+$S23+$X23</f>
        <v>26.34</v>
      </c>
      <c r="AB23" s="61"/>
    </row>
    <row r="24" spans="1:28" s="74" customFormat="1" ht="11.25" customHeight="1" thickBot="1">
      <c r="A24" s="115"/>
      <c r="B24" s="116" t="s">
        <v>94</v>
      </c>
      <c r="C24" s="117"/>
      <c r="D24" s="153"/>
      <c r="E24" s="118" t="s">
        <v>145</v>
      </c>
      <c r="F24" s="119"/>
      <c r="G24" s="120" t="s">
        <v>19</v>
      </c>
      <c r="H24" s="119"/>
      <c r="I24" s="121" t="s">
        <v>19</v>
      </c>
      <c r="J24" s="122"/>
      <c r="K24" s="119"/>
      <c r="L24" s="120"/>
      <c r="M24" s="122"/>
      <c r="N24" s="121"/>
      <c r="O24" s="118" t="s">
        <v>19</v>
      </c>
      <c r="P24" s="119"/>
      <c r="Q24" s="120" t="s">
        <v>19</v>
      </c>
      <c r="R24" s="122"/>
      <c r="S24" s="121" t="s">
        <v>19</v>
      </c>
      <c r="T24" s="118" t="s">
        <v>17</v>
      </c>
      <c r="U24" s="119"/>
      <c r="V24" s="120" t="s">
        <v>16</v>
      </c>
      <c r="W24" s="122"/>
      <c r="X24" s="121" t="s">
        <v>17</v>
      </c>
      <c r="Y24" s="118" t="s">
        <v>18</v>
      </c>
      <c r="Z24" s="123" t="s">
        <v>19</v>
      </c>
      <c r="AA24" s="124"/>
      <c r="AB24" s="72"/>
    </row>
    <row r="25" spans="1:28" s="74" customFormat="1" ht="6.75" customHeight="1">
      <c r="A25" s="75"/>
      <c r="B25" s="76"/>
      <c r="C25" s="76"/>
      <c r="D25" s="77"/>
      <c r="E25" s="78"/>
      <c r="F25" s="78"/>
      <c r="G25" s="79"/>
      <c r="H25" s="78"/>
      <c r="I25" s="80"/>
      <c r="J25" s="81"/>
      <c r="K25" s="78"/>
      <c r="L25" s="80"/>
      <c r="M25" s="81"/>
      <c r="N25" s="80"/>
      <c r="O25" s="82"/>
      <c r="P25" s="78"/>
      <c r="Q25" s="83"/>
      <c r="R25" s="82"/>
      <c r="S25" s="80"/>
      <c r="T25" s="81"/>
      <c r="U25" s="78"/>
      <c r="V25" s="83"/>
      <c r="W25" s="82"/>
      <c r="X25" s="80"/>
      <c r="Y25" s="81"/>
      <c r="Z25" s="80"/>
      <c r="AA25" s="7"/>
      <c r="AB25" s="21"/>
    </row>
    <row r="26" spans="1:27" s="2" customFormat="1" ht="15" customHeight="1">
      <c r="A26" s="172" t="s">
        <v>25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1"/>
      <c r="T26" s="12"/>
      <c r="U26" s="12"/>
      <c r="V26" s="11"/>
      <c r="W26" s="12"/>
      <c r="X26" s="11"/>
      <c r="Y26" s="12"/>
      <c r="Z26" s="11"/>
      <c r="AA26" s="11"/>
    </row>
    <row r="27" spans="3:27" s="3" customFormat="1" ht="6" customHeight="1">
      <c r="C27" s="13"/>
      <c r="D27" s="14"/>
      <c r="E27" s="15"/>
      <c r="F27" s="17"/>
      <c r="G27" s="16"/>
      <c r="H27" s="17"/>
      <c r="I27" s="16"/>
      <c r="J27" s="17"/>
      <c r="K27" s="17"/>
      <c r="L27" s="16"/>
      <c r="M27" s="17"/>
      <c r="N27" s="16"/>
      <c r="O27" s="17"/>
      <c r="P27" s="17"/>
      <c r="Q27" s="16"/>
      <c r="R27" s="17"/>
      <c r="S27" s="16"/>
      <c r="T27" s="17"/>
      <c r="U27" s="17"/>
      <c r="V27" s="16"/>
      <c r="W27" s="17"/>
      <c r="X27" s="16"/>
      <c r="Y27" s="17"/>
      <c r="Z27" s="16"/>
      <c r="AA27" s="16"/>
    </row>
    <row r="28" spans="1:28" s="4" customFormat="1" ht="13.5">
      <c r="A28" s="169" t="s">
        <v>26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8"/>
    </row>
    <row r="29" spans="1:28" s="4" customFormat="1" ht="13.5">
      <c r="A29" s="169" t="s">
        <v>29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8"/>
    </row>
    <row r="30" spans="1:28" s="4" customFormat="1" ht="13.5">
      <c r="A30" s="169" t="s">
        <v>27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8"/>
    </row>
    <row r="31" spans="1:28" s="4" customFormat="1" ht="13.5">
      <c r="A31" s="169" t="s">
        <v>28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8"/>
    </row>
    <row r="32" spans="1:28" ht="6.75" customHeight="1">
      <c r="A32" s="19"/>
      <c r="C32" s="20"/>
      <c r="D32" s="21"/>
      <c r="E32" s="8"/>
      <c r="F32" s="22"/>
      <c r="G32" s="9"/>
      <c r="H32" s="22"/>
      <c r="I32" s="7"/>
      <c r="K32" s="22"/>
      <c r="M32" s="22"/>
      <c r="N32" s="9"/>
      <c r="P32" s="22"/>
      <c r="Q32" s="10"/>
      <c r="R32" s="23"/>
      <c r="S32" s="24"/>
      <c r="T32" s="23"/>
      <c r="U32" s="22"/>
      <c r="V32" s="24"/>
      <c r="W32" s="23"/>
      <c r="X32" s="24"/>
      <c r="Y32" s="23"/>
      <c r="Z32" s="24"/>
      <c r="AA32" s="24"/>
      <c r="AB32" s="1"/>
    </row>
    <row r="33" spans="1:27" ht="57.75" customHeight="1">
      <c r="A33" s="170" t="s">
        <v>186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</row>
    <row r="34" spans="1:3" ht="19.5">
      <c r="A34" s="103"/>
      <c r="B34" s="1"/>
      <c r="C34" s="1"/>
    </row>
    <row r="35" spans="1:3" ht="19.5">
      <c r="A35" s="104"/>
      <c r="B35" s="1"/>
      <c r="C35" s="114"/>
    </row>
  </sheetData>
  <sheetProtection/>
  <mergeCells count="13">
    <mergeCell ref="A33:AA33"/>
    <mergeCell ref="A26:R26"/>
    <mergeCell ref="A28:AA28"/>
    <mergeCell ref="A29:AA29"/>
    <mergeCell ref="A30:AA30"/>
    <mergeCell ref="B3:AA3"/>
    <mergeCell ref="E1:V1"/>
    <mergeCell ref="W1:AA1"/>
    <mergeCell ref="A31:AA31"/>
    <mergeCell ref="J5:N5"/>
    <mergeCell ref="O5:S5"/>
    <mergeCell ref="T5:X5"/>
    <mergeCell ref="E5:I5"/>
  </mergeCells>
  <printOptions/>
  <pageMargins left="0.41" right="0.13" top="0.2" bottom="0.16" header="0.13" footer="0.13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B43"/>
  <sheetViews>
    <sheetView zoomScalePageLayoutView="0" workbookViewId="0" topLeftCell="A1">
      <pane ySplit="6" topLeftCell="BM7" activePane="bottomLeft" state="frozen"/>
      <selection pane="topLeft" activeCell="AD26" sqref="AD26"/>
      <selection pane="bottomLeft" activeCell="AA2" sqref="AA2"/>
    </sheetView>
  </sheetViews>
  <sheetFormatPr defaultColWidth="9.140625" defaultRowHeight="12.75"/>
  <cols>
    <col min="1" max="1" width="3.57421875" style="85" customWidth="1"/>
    <col min="2" max="2" width="14.7109375" style="5" customWidth="1"/>
    <col min="3" max="3" width="10.28125" style="5" customWidth="1"/>
    <col min="4" max="4" width="3.7109375" style="86" customWidth="1"/>
    <col min="5" max="5" width="4.421875" style="6" customWidth="1"/>
    <col min="6" max="6" width="4.00390625" style="6" customWidth="1"/>
    <col min="7" max="7" width="5.00390625" style="7" customWidth="1"/>
    <col min="8" max="8" width="3.28125" style="6" customWidth="1"/>
    <col min="9" max="9" width="7.57421875" style="87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87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87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87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88" customWidth="1"/>
    <col min="29" max="16384" width="9.140625" style="1" customWidth="1"/>
  </cols>
  <sheetData>
    <row r="1" spans="2:28" s="25" customFormat="1" ht="20.25" customHeight="1">
      <c r="B1" s="26"/>
      <c r="C1" s="26"/>
      <c r="D1" s="27"/>
      <c r="E1" s="167" t="s">
        <v>136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8" t="s">
        <v>135</v>
      </c>
      <c r="X1" s="168"/>
      <c r="Y1" s="168"/>
      <c r="Z1" s="168"/>
      <c r="AA1" s="168"/>
      <c r="AB1" s="28"/>
    </row>
    <row r="2" spans="1:28" s="25" customFormat="1" ht="3" customHeight="1">
      <c r="A2" s="28"/>
      <c r="B2" s="30"/>
      <c r="C2" s="30"/>
      <c r="D2" s="31"/>
      <c r="E2" s="32"/>
      <c r="F2" s="32"/>
      <c r="G2" s="33"/>
      <c r="H2" s="32"/>
      <c r="I2" s="33"/>
      <c r="J2" s="32"/>
      <c r="K2" s="32"/>
      <c r="L2" s="33"/>
      <c r="M2" s="32"/>
      <c r="N2" s="33"/>
      <c r="O2" s="34"/>
      <c r="P2" s="32"/>
      <c r="Q2" s="35"/>
      <c r="R2" s="34"/>
      <c r="S2" s="33"/>
      <c r="T2" s="32"/>
      <c r="U2" s="32"/>
      <c r="V2" s="33"/>
      <c r="W2" s="32"/>
      <c r="X2" s="33"/>
      <c r="Y2" s="32"/>
      <c r="Z2" s="33"/>
      <c r="AA2" s="33"/>
      <c r="AB2" s="36"/>
    </row>
    <row r="3" spans="1:28" s="40" customFormat="1" ht="15.75" customHeight="1">
      <c r="A3" s="37"/>
      <c r="B3" s="166" t="s">
        <v>137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38"/>
    </row>
    <row r="4" spans="1:28" s="25" customFormat="1" ht="3" customHeight="1" thickBot="1">
      <c r="A4" s="28"/>
      <c r="B4" s="30"/>
      <c r="C4" s="30"/>
      <c r="D4" s="31"/>
      <c r="E4" s="32"/>
      <c r="F4" s="32"/>
      <c r="G4" s="33"/>
      <c r="H4" s="32"/>
      <c r="I4" s="33"/>
      <c r="J4" s="32"/>
      <c r="K4" s="32"/>
      <c r="L4" s="33"/>
      <c r="M4" s="32"/>
      <c r="N4" s="33"/>
      <c r="O4" s="34"/>
      <c r="P4" s="32"/>
      <c r="Q4" s="35"/>
      <c r="R4" s="34"/>
      <c r="S4" s="33"/>
      <c r="T4" s="32"/>
      <c r="U4" s="32"/>
      <c r="V4" s="33"/>
      <c r="W4" s="32"/>
      <c r="X4" s="33"/>
      <c r="Y4" s="32"/>
      <c r="Z4" s="33"/>
      <c r="AA4" s="33"/>
      <c r="AB4" s="36"/>
    </row>
    <row r="5" spans="1:28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64"/>
      <c r="F5" s="163"/>
      <c r="G5" s="163"/>
      <c r="H5" s="163"/>
      <c r="I5" s="165"/>
      <c r="J5" s="163"/>
      <c r="K5" s="163"/>
      <c r="L5" s="163"/>
      <c r="M5" s="163"/>
      <c r="N5" s="163"/>
      <c r="O5" s="164"/>
      <c r="P5" s="163"/>
      <c r="Q5" s="163"/>
      <c r="R5" s="163"/>
      <c r="S5" s="165"/>
      <c r="T5" s="164"/>
      <c r="U5" s="163"/>
      <c r="V5" s="163"/>
      <c r="W5" s="163"/>
      <c r="X5" s="165"/>
      <c r="Y5" s="44" t="s">
        <v>4</v>
      </c>
      <c r="Z5" s="45" t="s">
        <v>4</v>
      </c>
      <c r="AA5" s="46"/>
      <c r="AB5" s="47"/>
    </row>
    <row r="6" spans="1:28" s="50" customFormat="1" ht="15.75" customHeight="1" thickBot="1">
      <c r="A6" s="92"/>
      <c r="B6" s="93"/>
      <c r="C6" s="93"/>
      <c r="D6" s="94"/>
      <c r="E6" s="95" t="s">
        <v>6</v>
      </c>
      <c r="F6" s="96" t="s">
        <v>9</v>
      </c>
      <c r="G6" s="97" t="s">
        <v>7</v>
      </c>
      <c r="H6" s="98" t="s">
        <v>8</v>
      </c>
      <c r="I6" s="99" t="s">
        <v>10</v>
      </c>
      <c r="J6" s="95" t="s">
        <v>6</v>
      </c>
      <c r="K6" s="96" t="s">
        <v>9</v>
      </c>
      <c r="L6" s="97" t="s">
        <v>7</v>
      </c>
      <c r="M6" s="98" t="s">
        <v>8</v>
      </c>
      <c r="N6" s="99" t="s">
        <v>10</v>
      </c>
      <c r="O6" s="95" t="s">
        <v>6</v>
      </c>
      <c r="P6" s="96" t="s">
        <v>9</v>
      </c>
      <c r="Q6" s="97" t="s">
        <v>7</v>
      </c>
      <c r="R6" s="98" t="s">
        <v>8</v>
      </c>
      <c r="S6" s="99" t="s">
        <v>10</v>
      </c>
      <c r="T6" s="95" t="s">
        <v>6</v>
      </c>
      <c r="U6" s="96" t="s">
        <v>9</v>
      </c>
      <c r="V6" s="97" t="s">
        <v>7</v>
      </c>
      <c r="W6" s="98" t="s">
        <v>8</v>
      </c>
      <c r="X6" s="99" t="s">
        <v>10</v>
      </c>
      <c r="Y6" s="100" t="s">
        <v>6</v>
      </c>
      <c r="Z6" s="101" t="s">
        <v>7</v>
      </c>
      <c r="AA6" s="102" t="s">
        <v>5</v>
      </c>
      <c r="AB6" s="48"/>
    </row>
    <row r="7" spans="1:28" s="4" customFormat="1" ht="15" customHeight="1">
      <c r="A7" s="141" t="s">
        <v>11</v>
      </c>
      <c r="B7" s="159" t="s">
        <v>113</v>
      </c>
      <c r="C7" s="159" t="s">
        <v>60</v>
      </c>
      <c r="D7" s="143" t="s">
        <v>42</v>
      </c>
      <c r="E7" s="144">
        <v>1.1</v>
      </c>
      <c r="F7" s="145">
        <v>10</v>
      </c>
      <c r="G7" s="160">
        <v>9.34</v>
      </c>
      <c r="H7" s="161"/>
      <c r="I7" s="147">
        <f>E7+G7-H7</f>
        <v>10.44</v>
      </c>
      <c r="J7" s="162">
        <v>1.9</v>
      </c>
      <c r="K7" s="161">
        <v>10</v>
      </c>
      <c r="L7" s="160">
        <v>7.97</v>
      </c>
      <c r="M7" s="161"/>
      <c r="N7" s="147">
        <f>J7+L7-M7</f>
        <v>9.87</v>
      </c>
      <c r="O7" s="144">
        <v>3.5</v>
      </c>
      <c r="P7" s="161">
        <v>10</v>
      </c>
      <c r="Q7" s="160">
        <v>8.3</v>
      </c>
      <c r="R7" s="162"/>
      <c r="S7" s="147">
        <f>O7+Q7-R7</f>
        <v>11.8</v>
      </c>
      <c r="T7" s="144">
        <v>3.9</v>
      </c>
      <c r="U7" s="161">
        <v>10</v>
      </c>
      <c r="V7" s="160">
        <v>8.64</v>
      </c>
      <c r="W7" s="162"/>
      <c r="X7" s="147">
        <f>T7+V7-W7</f>
        <v>12.540000000000001</v>
      </c>
      <c r="Y7" s="149">
        <f>SUM(E7+J7+O7+T7)</f>
        <v>10.4</v>
      </c>
      <c r="Z7" s="150">
        <f>SUM(G7+L7+Q7+V7)</f>
        <v>34.25</v>
      </c>
      <c r="AA7" s="151">
        <f>$I7+$N7+$S7+$X7</f>
        <v>44.65</v>
      </c>
      <c r="AB7" s="61"/>
    </row>
    <row r="8" spans="1:28" s="73" customFormat="1" ht="11.25" customHeight="1">
      <c r="A8" s="62"/>
      <c r="B8" s="107" t="s">
        <v>107</v>
      </c>
      <c r="C8" s="108"/>
      <c r="D8" s="127"/>
      <c r="E8" s="65" t="s">
        <v>149</v>
      </c>
      <c r="F8" s="67"/>
      <c r="G8" s="66" t="s">
        <v>12</v>
      </c>
      <c r="H8" s="67"/>
      <c r="I8" s="68" t="s">
        <v>12</v>
      </c>
      <c r="J8" s="65" t="s">
        <v>149</v>
      </c>
      <c r="K8" s="67"/>
      <c r="L8" s="66" t="s">
        <v>13</v>
      </c>
      <c r="M8" s="69"/>
      <c r="N8" s="68" t="s">
        <v>13</v>
      </c>
      <c r="O8" s="65" t="s">
        <v>11</v>
      </c>
      <c r="P8" s="67"/>
      <c r="Q8" s="66" t="s">
        <v>11</v>
      </c>
      <c r="R8" s="69"/>
      <c r="S8" s="68" t="s">
        <v>11</v>
      </c>
      <c r="T8" s="65" t="s">
        <v>11</v>
      </c>
      <c r="U8" s="67"/>
      <c r="V8" s="66" t="s">
        <v>11</v>
      </c>
      <c r="W8" s="69"/>
      <c r="X8" s="68" t="s">
        <v>11</v>
      </c>
      <c r="Y8" s="65" t="s">
        <v>11</v>
      </c>
      <c r="Z8" s="70" t="s">
        <v>11</v>
      </c>
      <c r="AA8" s="71"/>
      <c r="AB8" s="72"/>
    </row>
    <row r="9" spans="1:28" s="4" customFormat="1" ht="15" customHeight="1">
      <c r="A9" s="90" t="s">
        <v>12</v>
      </c>
      <c r="B9" s="105" t="s">
        <v>114</v>
      </c>
      <c r="C9" s="105" t="s">
        <v>41</v>
      </c>
      <c r="D9" s="129" t="s">
        <v>42</v>
      </c>
      <c r="E9" s="53">
        <v>1.1</v>
      </c>
      <c r="F9" s="55">
        <v>10</v>
      </c>
      <c r="G9" s="54">
        <v>9.54</v>
      </c>
      <c r="H9" s="55"/>
      <c r="I9" s="56">
        <f>E9+G9-H9</f>
        <v>10.639999999999999</v>
      </c>
      <c r="J9" s="57">
        <v>1.9</v>
      </c>
      <c r="K9" s="55">
        <v>10</v>
      </c>
      <c r="L9" s="54">
        <v>8</v>
      </c>
      <c r="M9" s="55"/>
      <c r="N9" s="56">
        <f>J9+L9-M9</f>
        <v>9.9</v>
      </c>
      <c r="O9" s="53">
        <v>3.3</v>
      </c>
      <c r="P9" s="55">
        <v>10</v>
      </c>
      <c r="Q9" s="54">
        <v>7.33</v>
      </c>
      <c r="R9" s="57"/>
      <c r="S9" s="56">
        <f>O9+Q9-R9</f>
        <v>10.629999999999999</v>
      </c>
      <c r="T9" s="53">
        <v>3.7</v>
      </c>
      <c r="U9" s="55">
        <v>10</v>
      </c>
      <c r="V9" s="54">
        <v>8.2</v>
      </c>
      <c r="W9" s="57"/>
      <c r="X9" s="56">
        <f>T9+V9-W9</f>
        <v>11.899999999999999</v>
      </c>
      <c r="Y9" s="58">
        <f>SUM(E9+J9+O9+T9)</f>
        <v>10</v>
      </c>
      <c r="Z9" s="59">
        <f>SUM(G9+L9+Q9+V9)</f>
        <v>33.06999999999999</v>
      </c>
      <c r="AA9" s="60">
        <f>$I9+$N9+$S9+$X9</f>
        <v>43.06999999999999</v>
      </c>
      <c r="AB9" s="61"/>
    </row>
    <row r="10" spans="1:28" s="73" customFormat="1" ht="11.25" customHeight="1">
      <c r="A10" s="62"/>
      <c r="B10" s="107" t="s">
        <v>107</v>
      </c>
      <c r="C10" s="108"/>
      <c r="D10" s="127"/>
      <c r="E10" s="65" t="s">
        <v>149</v>
      </c>
      <c r="F10" s="67"/>
      <c r="G10" s="66" t="s">
        <v>166</v>
      </c>
      <c r="H10" s="67"/>
      <c r="I10" s="68" t="s">
        <v>11</v>
      </c>
      <c r="J10" s="65" t="s">
        <v>149</v>
      </c>
      <c r="K10" s="67"/>
      <c r="L10" s="66" t="s">
        <v>12</v>
      </c>
      <c r="M10" s="69"/>
      <c r="N10" s="68" t="s">
        <v>12</v>
      </c>
      <c r="O10" s="65" t="s">
        <v>158</v>
      </c>
      <c r="P10" s="67"/>
      <c r="Q10" s="66" t="s">
        <v>15</v>
      </c>
      <c r="R10" s="69"/>
      <c r="S10" s="68" t="s">
        <v>14</v>
      </c>
      <c r="T10" s="65" t="s">
        <v>12</v>
      </c>
      <c r="U10" s="67"/>
      <c r="V10" s="66" t="s">
        <v>13</v>
      </c>
      <c r="W10" s="69"/>
      <c r="X10" s="68" t="s">
        <v>12</v>
      </c>
      <c r="Y10" s="65" t="s">
        <v>12</v>
      </c>
      <c r="Z10" s="70" t="s">
        <v>12</v>
      </c>
      <c r="AA10" s="71"/>
      <c r="AB10" s="72"/>
    </row>
    <row r="11" spans="1:28" s="4" customFormat="1" ht="15" customHeight="1">
      <c r="A11" s="90" t="s">
        <v>13</v>
      </c>
      <c r="B11" s="105" t="s">
        <v>81</v>
      </c>
      <c r="C11" s="105" t="s">
        <v>37</v>
      </c>
      <c r="D11" s="129">
        <v>2009</v>
      </c>
      <c r="E11" s="53">
        <v>1.1</v>
      </c>
      <c r="F11" s="55">
        <v>10</v>
      </c>
      <c r="G11" s="54">
        <v>9.1</v>
      </c>
      <c r="H11" s="55"/>
      <c r="I11" s="56">
        <f>E11+G11-H11</f>
        <v>10.2</v>
      </c>
      <c r="J11" s="57">
        <v>1.9</v>
      </c>
      <c r="K11" s="55">
        <v>10</v>
      </c>
      <c r="L11" s="54">
        <v>7.4</v>
      </c>
      <c r="M11" s="55"/>
      <c r="N11" s="56">
        <f>J11+L11-M11</f>
        <v>9.3</v>
      </c>
      <c r="O11" s="53">
        <v>3.2</v>
      </c>
      <c r="P11" s="55">
        <v>10</v>
      </c>
      <c r="Q11" s="54">
        <v>7.1</v>
      </c>
      <c r="R11" s="57"/>
      <c r="S11" s="56">
        <f>O11+Q11-R11</f>
        <v>10.3</v>
      </c>
      <c r="T11" s="53">
        <v>3.2</v>
      </c>
      <c r="U11" s="55">
        <v>10</v>
      </c>
      <c r="V11" s="54">
        <v>7.74</v>
      </c>
      <c r="W11" s="57"/>
      <c r="X11" s="56">
        <f>T11+V11-W11</f>
        <v>10.940000000000001</v>
      </c>
      <c r="Y11" s="58">
        <f>SUM(E11+J11+O11+T11)</f>
        <v>9.4</v>
      </c>
      <c r="Z11" s="59">
        <f>SUM(G11+L11+Q11+V11)</f>
        <v>31.340000000000003</v>
      </c>
      <c r="AA11" s="60">
        <f>$I11+$N11+$S11+$X11</f>
        <v>40.74</v>
      </c>
      <c r="AB11" s="61"/>
    </row>
    <row r="12" spans="1:28" s="73" customFormat="1" ht="11.25" customHeight="1">
      <c r="A12" s="62"/>
      <c r="B12" s="107" t="s">
        <v>82</v>
      </c>
      <c r="C12" s="108"/>
      <c r="D12" s="127"/>
      <c r="E12" s="65" t="s">
        <v>149</v>
      </c>
      <c r="F12" s="67"/>
      <c r="G12" s="66" t="s">
        <v>13</v>
      </c>
      <c r="H12" s="67"/>
      <c r="I12" s="68" t="s">
        <v>13</v>
      </c>
      <c r="J12" s="65" t="s">
        <v>149</v>
      </c>
      <c r="K12" s="67"/>
      <c r="L12" s="66" t="s">
        <v>16</v>
      </c>
      <c r="M12" s="69"/>
      <c r="N12" s="68" t="s">
        <v>16</v>
      </c>
      <c r="O12" s="65" t="s">
        <v>159</v>
      </c>
      <c r="P12" s="67"/>
      <c r="Q12" s="66" t="s">
        <v>17</v>
      </c>
      <c r="R12" s="69"/>
      <c r="S12" s="68" t="s">
        <v>15</v>
      </c>
      <c r="T12" s="65" t="s">
        <v>154</v>
      </c>
      <c r="U12" s="67"/>
      <c r="V12" s="66" t="s">
        <v>14</v>
      </c>
      <c r="W12" s="69"/>
      <c r="X12" s="68" t="s">
        <v>14</v>
      </c>
      <c r="Y12" s="65" t="s">
        <v>150</v>
      </c>
      <c r="Z12" s="70" t="s">
        <v>14</v>
      </c>
      <c r="AA12" s="71"/>
      <c r="AB12" s="72"/>
    </row>
    <row r="13" spans="1:28" s="4" customFormat="1" ht="15" customHeight="1">
      <c r="A13" s="90" t="s">
        <v>14</v>
      </c>
      <c r="B13" s="105" t="s">
        <v>76</v>
      </c>
      <c r="C13" s="105" t="s">
        <v>77</v>
      </c>
      <c r="D13" s="129" t="s">
        <v>42</v>
      </c>
      <c r="E13" s="53">
        <v>1.1</v>
      </c>
      <c r="F13" s="55">
        <v>10</v>
      </c>
      <c r="G13" s="54">
        <v>8.8</v>
      </c>
      <c r="H13" s="55"/>
      <c r="I13" s="56">
        <f>E13+G13-H13</f>
        <v>9.9</v>
      </c>
      <c r="J13" s="57">
        <v>1.9</v>
      </c>
      <c r="K13" s="55">
        <v>10</v>
      </c>
      <c r="L13" s="54">
        <v>7.5</v>
      </c>
      <c r="M13" s="55"/>
      <c r="N13" s="56">
        <f>J13+L13-M13</f>
        <v>9.4</v>
      </c>
      <c r="O13" s="53">
        <v>3.1</v>
      </c>
      <c r="P13" s="55">
        <v>10</v>
      </c>
      <c r="Q13" s="54">
        <v>7.7</v>
      </c>
      <c r="R13" s="57"/>
      <c r="S13" s="56">
        <f>O13+Q13-R13</f>
        <v>10.8</v>
      </c>
      <c r="T13" s="53">
        <v>3.3</v>
      </c>
      <c r="U13" s="55">
        <v>10</v>
      </c>
      <c r="V13" s="54">
        <v>7.33</v>
      </c>
      <c r="W13" s="57"/>
      <c r="X13" s="56">
        <f>T13+V13-W13</f>
        <v>10.629999999999999</v>
      </c>
      <c r="Y13" s="58">
        <f>SUM(E13+J13+O13+T13)</f>
        <v>9.399999999999999</v>
      </c>
      <c r="Z13" s="59">
        <f>SUM(G13+L13+Q13+V13)</f>
        <v>31.33</v>
      </c>
      <c r="AA13" s="60">
        <f>$I13+$N13+$S13+$X13</f>
        <v>40.730000000000004</v>
      </c>
      <c r="AB13" s="61"/>
    </row>
    <row r="14" spans="1:28" s="73" customFormat="1" ht="11.25" customHeight="1">
      <c r="A14" s="62"/>
      <c r="B14" s="107" t="s">
        <v>71</v>
      </c>
      <c r="C14" s="108"/>
      <c r="D14" s="127"/>
      <c r="E14" s="65" t="s">
        <v>149</v>
      </c>
      <c r="F14" s="67"/>
      <c r="G14" s="66" t="s">
        <v>167</v>
      </c>
      <c r="H14" s="67"/>
      <c r="I14" s="68" t="s">
        <v>160</v>
      </c>
      <c r="J14" s="65" t="s">
        <v>149</v>
      </c>
      <c r="K14" s="67"/>
      <c r="L14" s="66" t="s">
        <v>15</v>
      </c>
      <c r="M14" s="69"/>
      <c r="N14" s="68" t="s">
        <v>15</v>
      </c>
      <c r="O14" s="65" t="s">
        <v>160</v>
      </c>
      <c r="P14" s="67"/>
      <c r="Q14" s="66" t="s">
        <v>13</v>
      </c>
      <c r="R14" s="69"/>
      <c r="S14" s="68" t="s">
        <v>13</v>
      </c>
      <c r="T14" s="65" t="s">
        <v>153</v>
      </c>
      <c r="U14" s="67"/>
      <c r="V14" s="66" t="s">
        <v>17</v>
      </c>
      <c r="W14" s="69"/>
      <c r="X14" s="68" t="s">
        <v>15</v>
      </c>
      <c r="Y14" s="65" t="s">
        <v>150</v>
      </c>
      <c r="Z14" s="70" t="s">
        <v>15</v>
      </c>
      <c r="AA14" s="71"/>
      <c r="AB14" s="72"/>
    </row>
    <row r="15" spans="1:28" s="4" customFormat="1" ht="15" customHeight="1">
      <c r="A15" s="90" t="s">
        <v>15</v>
      </c>
      <c r="B15" s="105" t="s">
        <v>86</v>
      </c>
      <c r="C15" s="105" t="s">
        <v>51</v>
      </c>
      <c r="D15" s="129">
        <v>2009</v>
      </c>
      <c r="E15" s="53">
        <v>1.1</v>
      </c>
      <c r="F15" s="55">
        <v>10</v>
      </c>
      <c r="G15" s="54">
        <v>8.9</v>
      </c>
      <c r="H15" s="55"/>
      <c r="I15" s="56">
        <f>E15+G15-H15</f>
        <v>10</v>
      </c>
      <c r="J15" s="57">
        <v>1.9</v>
      </c>
      <c r="K15" s="55">
        <v>10</v>
      </c>
      <c r="L15" s="54">
        <v>8.37</v>
      </c>
      <c r="M15" s="55"/>
      <c r="N15" s="56">
        <f>J15+L15-M15</f>
        <v>10.27</v>
      </c>
      <c r="O15" s="53">
        <v>2.9</v>
      </c>
      <c r="P15" s="55">
        <v>10</v>
      </c>
      <c r="Q15" s="54">
        <v>6.8</v>
      </c>
      <c r="R15" s="57"/>
      <c r="S15" s="56">
        <f>O15+Q15-R15</f>
        <v>9.7</v>
      </c>
      <c r="T15" s="53">
        <v>3</v>
      </c>
      <c r="U15" s="55">
        <v>10</v>
      </c>
      <c r="V15" s="54">
        <v>7.54</v>
      </c>
      <c r="W15" s="57"/>
      <c r="X15" s="56">
        <f>T15+V15-W15</f>
        <v>10.54</v>
      </c>
      <c r="Y15" s="58">
        <f>SUM(E15+J15+O15+T15)</f>
        <v>8.9</v>
      </c>
      <c r="Z15" s="59">
        <f>SUM(G15+L15+Q15+V15)</f>
        <v>31.61</v>
      </c>
      <c r="AA15" s="60">
        <f>$I15+$N15+$S15+$X15</f>
        <v>40.51</v>
      </c>
      <c r="AB15" s="61"/>
    </row>
    <row r="16" spans="1:28" s="73" customFormat="1" ht="11.25" customHeight="1">
      <c r="A16" s="62"/>
      <c r="B16" s="107" t="s">
        <v>84</v>
      </c>
      <c r="C16" s="108"/>
      <c r="D16" s="127"/>
      <c r="E16" s="65" t="s">
        <v>149</v>
      </c>
      <c r="F16" s="67"/>
      <c r="G16" s="66" t="s">
        <v>14</v>
      </c>
      <c r="H16" s="67"/>
      <c r="I16" s="68" t="s">
        <v>14</v>
      </c>
      <c r="J16" s="65" t="s">
        <v>149</v>
      </c>
      <c r="K16" s="67"/>
      <c r="L16" s="66" t="s">
        <v>11</v>
      </c>
      <c r="M16" s="69"/>
      <c r="N16" s="68" t="s">
        <v>11</v>
      </c>
      <c r="O16" s="65" t="s">
        <v>162</v>
      </c>
      <c r="P16" s="67"/>
      <c r="Q16" s="66" t="s">
        <v>19</v>
      </c>
      <c r="R16" s="69"/>
      <c r="S16" s="68" t="s">
        <v>20</v>
      </c>
      <c r="T16" s="65" t="s">
        <v>155</v>
      </c>
      <c r="U16" s="67"/>
      <c r="V16" s="66" t="s">
        <v>15</v>
      </c>
      <c r="W16" s="69"/>
      <c r="X16" s="68" t="s">
        <v>18</v>
      </c>
      <c r="Y16" s="65" t="s">
        <v>21</v>
      </c>
      <c r="Z16" s="70" t="s">
        <v>13</v>
      </c>
      <c r="AA16" s="71"/>
      <c r="AB16" s="72"/>
    </row>
    <row r="17" spans="1:28" s="4" customFormat="1" ht="15" customHeight="1">
      <c r="A17" s="90" t="s">
        <v>16</v>
      </c>
      <c r="B17" s="105" t="s">
        <v>85</v>
      </c>
      <c r="C17" s="105" t="s">
        <v>33</v>
      </c>
      <c r="D17" s="129">
        <v>2009</v>
      </c>
      <c r="E17" s="53">
        <v>1.1</v>
      </c>
      <c r="F17" s="55">
        <v>10</v>
      </c>
      <c r="G17" s="54">
        <v>8.8</v>
      </c>
      <c r="H17" s="55"/>
      <c r="I17" s="56">
        <f>E17+G17-H17</f>
        <v>9.9</v>
      </c>
      <c r="J17" s="57">
        <v>1.9</v>
      </c>
      <c r="K17" s="55">
        <v>10</v>
      </c>
      <c r="L17" s="54">
        <v>7.83</v>
      </c>
      <c r="M17" s="55"/>
      <c r="N17" s="56">
        <f>J17+L17-M17</f>
        <v>9.73</v>
      </c>
      <c r="O17" s="53">
        <v>2.9</v>
      </c>
      <c r="P17" s="55">
        <v>10</v>
      </c>
      <c r="Q17" s="54">
        <v>7.13</v>
      </c>
      <c r="R17" s="57"/>
      <c r="S17" s="56">
        <f>O17+Q17-R17</f>
        <v>10.03</v>
      </c>
      <c r="T17" s="53">
        <v>3.2</v>
      </c>
      <c r="U17" s="55">
        <v>10</v>
      </c>
      <c r="V17" s="54">
        <v>7.4</v>
      </c>
      <c r="W17" s="57"/>
      <c r="X17" s="56">
        <f>T17+V17-W17</f>
        <v>10.600000000000001</v>
      </c>
      <c r="Y17" s="58">
        <f>SUM(E17+J17+O17+T17)</f>
        <v>9.100000000000001</v>
      </c>
      <c r="Z17" s="59">
        <f>SUM(G17+L17+Q17+V17)</f>
        <v>31.160000000000004</v>
      </c>
      <c r="AA17" s="60">
        <f>$I17+$N17+$S17+$X17</f>
        <v>40.260000000000005</v>
      </c>
      <c r="AB17" s="61"/>
    </row>
    <row r="18" spans="1:28" s="73" customFormat="1" ht="11.25" customHeight="1">
      <c r="A18" s="62"/>
      <c r="B18" s="107" t="s">
        <v>84</v>
      </c>
      <c r="C18" s="108"/>
      <c r="D18" s="127"/>
      <c r="E18" s="65" t="s">
        <v>149</v>
      </c>
      <c r="F18" s="67"/>
      <c r="G18" s="66" t="s">
        <v>167</v>
      </c>
      <c r="H18" s="67"/>
      <c r="I18" s="68" t="s">
        <v>160</v>
      </c>
      <c r="J18" s="65" t="s">
        <v>149</v>
      </c>
      <c r="K18" s="67"/>
      <c r="L18" s="66" t="s">
        <v>14</v>
      </c>
      <c r="M18" s="69"/>
      <c r="N18" s="68" t="s">
        <v>14</v>
      </c>
      <c r="O18" s="65" t="s">
        <v>162</v>
      </c>
      <c r="P18" s="67"/>
      <c r="Q18" s="66" t="s">
        <v>16</v>
      </c>
      <c r="R18" s="69"/>
      <c r="S18" s="68" t="s">
        <v>17</v>
      </c>
      <c r="T18" s="65" t="s">
        <v>154</v>
      </c>
      <c r="U18" s="67"/>
      <c r="V18" s="66" t="s">
        <v>16</v>
      </c>
      <c r="W18" s="69"/>
      <c r="X18" s="68" t="s">
        <v>152</v>
      </c>
      <c r="Y18" s="65" t="s">
        <v>151</v>
      </c>
      <c r="Z18" s="70" t="s">
        <v>17</v>
      </c>
      <c r="AA18" s="71"/>
      <c r="AB18" s="72"/>
    </row>
    <row r="19" spans="1:28" s="4" customFormat="1" ht="15" customHeight="1">
      <c r="A19" s="90" t="s">
        <v>17</v>
      </c>
      <c r="B19" s="105" t="s">
        <v>83</v>
      </c>
      <c r="C19" s="105" t="s">
        <v>58</v>
      </c>
      <c r="D19" s="129">
        <v>2009</v>
      </c>
      <c r="E19" s="53">
        <v>1.1</v>
      </c>
      <c r="F19" s="55">
        <v>10</v>
      </c>
      <c r="G19" s="54">
        <v>8.87</v>
      </c>
      <c r="H19" s="55"/>
      <c r="I19" s="56">
        <f>E19+G19-H19</f>
        <v>9.969999999999999</v>
      </c>
      <c r="J19" s="57">
        <v>1.9</v>
      </c>
      <c r="K19" s="55">
        <v>10</v>
      </c>
      <c r="L19" s="54">
        <v>7.03</v>
      </c>
      <c r="M19" s="55"/>
      <c r="N19" s="56">
        <f>J19+L19-M19</f>
        <v>8.93</v>
      </c>
      <c r="O19" s="53">
        <v>3.3</v>
      </c>
      <c r="P19" s="55">
        <v>10</v>
      </c>
      <c r="Q19" s="54">
        <v>7.9</v>
      </c>
      <c r="R19" s="57"/>
      <c r="S19" s="56">
        <f>O19+Q19-R19</f>
        <v>11.2</v>
      </c>
      <c r="T19" s="53">
        <v>3</v>
      </c>
      <c r="U19" s="55">
        <v>10</v>
      </c>
      <c r="V19" s="54">
        <v>7</v>
      </c>
      <c r="W19" s="57"/>
      <c r="X19" s="56">
        <f>T19+V19-W19</f>
        <v>10</v>
      </c>
      <c r="Y19" s="58">
        <f>SUM(E19+J19+O19+T19)</f>
        <v>9.3</v>
      </c>
      <c r="Z19" s="59">
        <f>SUM(G19+L19+Q19+V19)</f>
        <v>30.799999999999997</v>
      </c>
      <c r="AA19" s="60">
        <f>$I19+$N19+$S19+$X19</f>
        <v>40.099999999999994</v>
      </c>
      <c r="AB19" s="61"/>
    </row>
    <row r="20" spans="1:28" s="73" customFormat="1" ht="11.25" customHeight="1">
      <c r="A20" s="62"/>
      <c r="B20" s="107" t="s">
        <v>84</v>
      </c>
      <c r="C20" s="108"/>
      <c r="D20" s="127"/>
      <c r="E20" s="65" t="s">
        <v>149</v>
      </c>
      <c r="F20" s="67"/>
      <c r="G20" s="66" t="s">
        <v>15</v>
      </c>
      <c r="H20" s="67"/>
      <c r="I20" s="68" t="s">
        <v>15</v>
      </c>
      <c r="J20" s="65" t="s">
        <v>149</v>
      </c>
      <c r="K20" s="67"/>
      <c r="L20" s="66" t="s">
        <v>17</v>
      </c>
      <c r="M20" s="69"/>
      <c r="N20" s="68" t="s">
        <v>17</v>
      </c>
      <c r="O20" s="65" t="s">
        <v>157</v>
      </c>
      <c r="P20" s="67"/>
      <c r="Q20" s="66" t="s">
        <v>12</v>
      </c>
      <c r="R20" s="69"/>
      <c r="S20" s="68" t="s">
        <v>12</v>
      </c>
      <c r="T20" s="65" t="s">
        <v>155</v>
      </c>
      <c r="U20" s="67"/>
      <c r="V20" s="66" t="s">
        <v>22</v>
      </c>
      <c r="W20" s="69"/>
      <c r="X20" s="68" t="s">
        <v>22</v>
      </c>
      <c r="Y20" s="65" t="s">
        <v>18</v>
      </c>
      <c r="Z20" s="70" t="s">
        <v>18</v>
      </c>
      <c r="AA20" s="71"/>
      <c r="AB20" s="72"/>
    </row>
    <row r="21" spans="1:28" s="4" customFormat="1" ht="15" customHeight="1">
      <c r="A21" s="90" t="s">
        <v>18</v>
      </c>
      <c r="B21" s="105" t="s">
        <v>112</v>
      </c>
      <c r="C21" s="105" t="s">
        <v>97</v>
      </c>
      <c r="D21" s="129" t="s">
        <v>42</v>
      </c>
      <c r="E21" s="53">
        <v>1.1</v>
      </c>
      <c r="F21" s="55">
        <v>10</v>
      </c>
      <c r="G21" s="54">
        <v>8.44</v>
      </c>
      <c r="H21" s="55"/>
      <c r="I21" s="56">
        <f>E21+G21-H21</f>
        <v>9.54</v>
      </c>
      <c r="J21" s="57">
        <v>1.9</v>
      </c>
      <c r="K21" s="55">
        <v>10</v>
      </c>
      <c r="L21" s="54">
        <v>6.93</v>
      </c>
      <c r="M21" s="55"/>
      <c r="N21" s="56">
        <f>J21+L21-M21</f>
        <v>8.83</v>
      </c>
      <c r="O21" s="53">
        <v>2.8</v>
      </c>
      <c r="P21" s="55">
        <v>10</v>
      </c>
      <c r="Q21" s="54">
        <v>7.47</v>
      </c>
      <c r="R21" s="57"/>
      <c r="S21" s="56">
        <f>O21+Q21-R21</f>
        <v>10.27</v>
      </c>
      <c r="T21" s="53">
        <v>2.7</v>
      </c>
      <c r="U21" s="55">
        <v>10</v>
      </c>
      <c r="V21" s="54">
        <v>8.4</v>
      </c>
      <c r="W21" s="57"/>
      <c r="X21" s="56">
        <f>T21+V21-W21</f>
        <v>11.100000000000001</v>
      </c>
      <c r="Y21" s="58">
        <f>SUM(E21+J21+O21+T21)</f>
        <v>8.5</v>
      </c>
      <c r="Z21" s="59">
        <f>SUM(G21+L21+Q21+V21)</f>
        <v>31.240000000000002</v>
      </c>
      <c r="AA21" s="60">
        <f>$I21+$N21+$S21+$X21</f>
        <v>39.739999999999995</v>
      </c>
      <c r="AB21" s="61"/>
    </row>
    <row r="22" spans="1:28" s="74" customFormat="1" ht="11.25" customHeight="1">
      <c r="A22" s="62"/>
      <c r="B22" s="107" t="s">
        <v>84</v>
      </c>
      <c r="C22" s="108"/>
      <c r="D22" s="127"/>
      <c r="E22" s="65" t="s">
        <v>149</v>
      </c>
      <c r="F22" s="67"/>
      <c r="G22" s="66" t="s">
        <v>21</v>
      </c>
      <c r="H22" s="67"/>
      <c r="I22" s="68" t="s">
        <v>21</v>
      </c>
      <c r="J22" s="65" t="s">
        <v>149</v>
      </c>
      <c r="K22" s="67"/>
      <c r="L22" s="66" t="s">
        <v>18</v>
      </c>
      <c r="M22" s="69"/>
      <c r="N22" s="68" t="s">
        <v>18</v>
      </c>
      <c r="O22" s="65" t="s">
        <v>163</v>
      </c>
      <c r="P22" s="67"/>
      <c r="Q22" s="66" t="s">
        <v>14</v>
      </c>
      <c r="R22" s="69"/>
      <c r="S22" s="68" t="s">
        <v>16</v>
      </c>
      <c r="T22" s="65" t="s">
        <v>23</v>
      </c>
      <c r="U22" s="67"/>
      <c r="V22" s="66" t="s">
        <v>12</v>
      </c>
      <c r="W22" s="69"/>
      <c r="X22" s="68" t="s">
        <v>13</v>
      </c>
      <c r="Y22" s="65" t="s">
        <v>23</v>
      </c>
      <c r="Z22" s="70" t="s">
        <v>16</v>
      </c>
      <c r="AA22" s="71"/>
      <c r="AB22" s="72"/>
    </row>
    <row r="23" spans="1:28" s="4" customFormat="1" ht="15" customHeight="1">
      <c r="A23" s="90" t="s">
        <v>19</v>
      </c>
      <c r="B23" s="105" t="s">
        <v>44</v>
      </c>
      <c r="C23" s="105" t="s">
        <v>45</v>
      </c>
      <c r="D23" s="129" t="s">
        <v>42</v>
      </c>
      <c r="E23" s="53">
        <v>1.1</v>
      </c>
      <c r="F23" s="55">
        <v>10</v>
      </c>
      <c r="G23" s="54">
        <v>8.7</v>
      </c>
      <c r="H23" s="55"/>
      <c r="I23" s="56">
        <f>E23+G23-H23</f>
        <v>9.799999999999999</v>
      </c>
      <c r="J23" s="57">
        <v>1.9</v>
      </c>
      <c r="K23" s="55">
        <v>10</v>
      </c>
      <c r="L23" s="54">
        <v>6.6</v>
      </c>
      <c r="M23" s="55"/>
      <c r="N23" s="56">
        <f>J23+L23-M23</f>
        <v>8.5</v>
      </c>
      <c r="O23" s="53">
        <v>3.1</v>
      </c>
      <c r="P23" s="55">
        <v>10</v>
      </c>
      <c r="Q23" s="54">
        <v>6.73</v>
      </c>
      <c r="R23" s="57"/>
      <c r="S23" s="56">
        <f>O23+Q23-R23</f>
        <v>9.83</v>
      </c>
      <c r="T23" s="53">
        <v>3.3</v>
      </c>
      <c r="U23" s="55">
        <v>10</v>
      </c>
      <c r="V23" s="54">
        <v>7.3</v>
      </c>
      <c r="W23" s="57"/>
      <c r="X23" s="56">
        <f>T23+V23-W23</f>
        <v>10.6</v>
      </c>
      <c r="Y23" s="58">
        <f>SUM(E23+J23+O23+T23)</f>
        <v>9.399999999999999</v>
      </c>
      <c r="Z23" s="59">
        <f>SUM(G23+L23+Q23+V23)</f>
        <v>29.330000000000002</v>
      </c>
      <c r="AA23" s="60">
        <f>$I23+$N23+$S23+$X23</f>
        <v>38.73</v>
      </c>
      <c r="AB23" s="61"/>
    </row>
    <row r="24" spans="1:28" s="74" customFormat="1" ht="11.25" customHeight="1">
      <c r="A24" s="62"/>
      <c r="B24" s="107" t="s">
        <v>94</v>
      </c>
      <c r="C24" s="108"/>
      <c r="D24" s="127"/>
      <c r="E24" s="65" t="s">
        <v>149</v>
      </c>
      <c r="F24" s="67"/>
      <c r="G24" s="66" t="s">
        <v>20</v>
      </c>
      <c r="H24" s="67"/>
      <c r="I24" s="68" t="s">
        <v>20</v>
      </c>
      <c r="J24" s="65" t="s">
        <v>149</v>
      </c>
      <c r="K24" s="67"/>
      <c r="L24" s="66" t="s">
        <v>21</v>
      </c>
      <c r="M24" s="69"/>
      <c r="N24" s="68" t="s">
        <v>21</v>
      </c>
      <c r="O24" s="65" t="s">
        <v>160</v>
      </c>
      <c r="P24" s="67"/>
      <c r="Q24" s="66" t="s">
        <v>20</v>
      </c>
      <c r="R24" s="69"/>
      <c r="S24" s="68" t="s">
        <v>19</v>
      </c>
      <c r="T24" s="65" t="s">
        <v>153</v>
      </c>
      <c r="U24" s="67"/>
      <c r="V24" s="66" t="s">
        <v>18</v>
      </c>
      <c r="W24" s="69"/>
      <c r="X24" s="68" t="s">
        <v>152</v>
      </c>
      <c r="Y24" s="65" t="s">
        <v>150</v>
      </c>
      <c r="Z24" s="70" t="s">
        <v>20</v>
      </c>
      <c r="AA24" s="71"/>
      <c r="AB24" s="72"/>
    </row>
    <row r="25" spans="1:28" s="4" customFormat="1" ht="15" customHeight="1">
      <c r="A25" s="90" t="s">
        <v>20</v>
      </c>
      <c r="B25" s="105" t="s">
        <v>66</v>
      </c>
      <c r="C25" s="105" t="s">
        <v>56</v>
      </c>
      <c r="D25" s="129" t="s">
        <v>42</v>
      </c>
      <c r="E25" s="53">
        <v>1.1</v>
      </c>
      <c r="F25" s="55">
        <v>10</v>
      </c>
      <c r="G25" s="54">
        <v>8.8</v>
      </c>
      <c r="H25" s="55"/>
      <c r="I25" s="56">
        <f>E25+G25-H25</f>
        <v>9.9</v>
      </c>
      <c r="J25" s="57">
        <v>1.9</v>
      </c>
      <c r="K25" s="55">
        <v>10</v>
      </c>
      <c r="L25" s="54">
        <v>6.77</v>
      </c>
      <c r="M25" s="55"/>
      <c r="N25" s="56">
        <f>J25+L25-M25</f>
        <v>8.67</v>
      </c>
      <c r="O25" s="53">
        <v>2.9</v>
      </c>
      <c r="P25" s="55">
        <v>10</v>
      </c>
      <c r="Q25" s="54">
        <v>6.97</v>
      </c>
      <c r="R25" s="57"/>
      <c r="S25" s="56">
        <f>O25+Q25-R25</f>
        <v>9.87</v>
      </c>
      <c r="T25" s="53">
        <v>3.2</v>
      </c>
      <c r="U25" s="55">
        <v>10</v>
      </c>
      <c r="V25" s="54">
        <v>7.03</v>
      </c>
      <c r="W25" s="57"/>
      <c r="X25" s="56">
        <f>T25+V25-W25</f>
        <v>10.23</v>
      </c>
      <c r="Y25" s="58">
        <f>SUM(E25+J25+O25+T25)</f>
        <v>9.100000000000001</v>
      </c>
      <c r="Z25" s="59">
        <f>SUM(G25+L25+Q25+V25)</f>
        <v>29.57</v>
      </c>
      <c r="AA25" s="60">
        <f>$I25+$N25+$S25+$X25</f>
        <v>38.67</v>
      </c>
      <c r="AB25" s="61"/>
    </row>
    <row r="26" spans="1:28" s="74" customFormat="1" ht="11.25" customHeight="1">
      <c r="A26" s="62"/>
      <c r="B26" s="107" t="s">
        <v>71</v>
      </c>
      <c r="C26" s="108"/>
      <c r="D26" s="127"/>
      <c r="E26" s="65" t="s">
        <v>149</v>
      </c>
      <c r="F26" s="67"/>
      <c r="G26" s="66" t="s">
        <v>167</v>
      </c>
      <c r="H26" s="67"/>
      <c r="I26" s="68" t="s">
        <v>160</v>
      </c>
      <c r="J26" s="65" t="s">
        <v>149</v>
      </c>
      <c r="K26" s="67"/>
      <c r="L26" s="66" t="s">
        <v>20</v>
      </c>
      <c r="M26" s="69"/>
      <c r="N26" s="68" t="s">
        <v>20</v>
      </c>
      <c r="O26" s="65" t="s">
        <v>162</v>
      </c>
      <c r="P26" s="67"/>
      <c r="Q26" s="66" t="s">
        <v>18</v>
      </c>
      <c r="R26" s="69"/>
      <c r="S26" s="68" t="s">
        <v>18</v>
      </c>
      <c r="T26" s="65" t="s">
        <v>154</v>
      </c>
      <c r="U26" s="67"/>
      <c r="V26" s="66" t="s">
        <v>21</v>
      </c>
      <c r="W26" s="69"/>
      <c r="X26" s="68" t="s">
        <v>21</v>
      </c>
      <c r="Y26" s="65" t="s">
        <v>151</v>
      </c>
      <c r="Z26" s="70" t="s">
        <v>19</v>
      </c>
      <c r="AA26" s="71"/>
      <c r="AB26" s="72"/>
    </row>
    <row r="27" spans="1:28" s="4" customFormat="1" ht="15" customHeight="1">
      <c r="A27" s="90" t="s">
        <v>21</v>
      </c>
      <c r="B27" s="89" t="s">
        <v>75</v>
      </c>
      <c r="C27" s="89" t="s">
        <v>43</v>
      </c>
      <c r="D27" s="129" t="s">
        <v>42</v>
      </c>
      <c r="E27" s="53">
        <v>1.1</v>
      </c>
      <c r="F27" s="55">
        <v>10</v>
      </c>
      <c r="G27" s="54">
        <v>8.74</v>
      </c>
      <c r="H27" s="55"/>
      <c r="I27" s="56">
        <f>E27+G27-H27</f>
        <v>9.84</v>
      </c>
      <c r="J27" s="57">
        <v>1.9</v>
      </c>
      <c r="K27" s="55">
        <v>10</v>
      </c>
      <c r="L27" s="54">
        <v>6.47</v>
      </c>
      <c r="M27" s="55"/>
      <c r="N27" s="56">
        <f>J27+L27-M27</f>
        <v>8.37</v>
      </c>
      <c r="O27" s="53">
        <v>3.2</v>
      </c>
      <c r="P27" s="55">
        <v>10</v>
      </c>
      <c r="Q27" s="54">
        <v>6.2</v>
      </c>
      <c r="R27" s="57"/>
      <c r="S27" s="56">
        <f>O27+Q27-R27</f>
        <v>9.4</v>
      </c>
      <c r="T27" s="53">
        <v>3.3</v>
      </c>
      <c r="U27" s="55">
        <v>10</v>
      </c>
      <c r="V27" s="54">
        <v>7.1</v>
      </c>
      <c r="W27" s="57"/>
      <c r="X27" s="56">
        <f>T27+V27-W27</f>
        <v>10.399999999999999</v>
      </c>
      <c r="Y27" s="58">
        <f>SUM(E27+J27+O27+T27)</f>
        <v>9.5</v>
      </c>
      <c r="Z27" s="59">
        <f>SUM(G27+L27+Q27+V27)</f>
        <v>28.509999999999998</v>
      </c>
      <c r="AA27" s="60">
        <f>$I27+$N27+$S27+$X27</f>
        <v>38.01</v>
      </c>
      <c r="AB27" s="61"/>
    </row>
    <row r="28" spans="1:28" s="74" customFormat="1" ht="11.25" customHeight="1">
      <c r="A28" s="62"/>
      <c r="B28" s="107" t="s">
        <v>94</v>
      </c>
      <c r="C28" s="91"/>
      <c r="D28" s="127"/>
      <c r="E28" s="65" t="s">
        <v>149</v>
      </c>
      <c r="F28" s="67"/>
      <c r="G28" s="66" t="s">
        <v>19</v>
      </c>
      <c r="H28" s="67"/>
      <c r="I28" s="68" t="s">
        <v>19</v>
      </c>
      <c r="J28" s="65" t="s">
        <v>149</v>
      </c>
      <c r="K28" s="67"/>
      <c r="L28" s="66" t="s">
        <v>22</v>
      </c>
      <c r="M28" s="69"/>
      <c r="N28" s="68" t="s">
        <v>22</v>
      </c>
      <c r="O28" s="65" t="s">
        <v>159</v>
      </c>
      <c r="P28" s="67"/>
      <c r="Q28" s="66" t="s">
        <v>156</v>
      </c>
      <c r="R28" s="69"/>
      <c r="S28" s="68" t="s">
        <v>21</v>
      </c>
      <c r="T28" s="65" t="s">
        <v>153</v>
      </c>
      <c r="U28" s="67"/>
      <c r="V28" s="66" t="s">
        <v>20</v>
      </c>
      <c r="W28" s="69"/>
      <c r="X28" s="68" t="s">
        <v>20</v>
      </c>
      <c r="Y28" s="65" t="s">
        <v>13</v>
      </c>
      <c r="Z28" s="70" t="s">
        <v>22</v>
      </c>
      <c r="AA28" s="71"/>
      <c r="AB28" s="72"/>
    </row>
    <row r="29" spans="1:28" s="4" customFormat="1" ht="15" customHeight="1">
      <c r="A29" s="51" t="s">
        <v>22</v>
      </c>
      <c r="B29" s="105" t="s">
        <v>40</v>
      </c>
      <c r="C29" s="105" t="s">
        <v>41</v>
      </c>
      <c r="D29" s="129" t="s">
        <v>42</v>
      </c>
      <c r="E29" s="53">
        <v>1.1</v>
      </c>
      <c r="F29" s="55">
        <v>10</v>
      </c>
      <c r="G29" s="54">
        <v>8.44</v>
      </c>
      <c r="H29" s="55"/>
      <c r="I29" s="56">
        <f>E29+G29-H29</f>
        <v>9.54</v>
      </c>
      <c r="J29" s="57">
        <v>1.9</v>
      </c>
      <c r="K29" s="55">
        <v>10</v>
      </c>
      <c r="L29" s="54">
        <v>6.8</v>
      </c>
      <c r="M29" s="55"/>
      <c r="N29" s="56">
        <f>J29+L29-M29</f>
        <v>8.7</v>
      </c>
      <c r="O29" s="53">
        <v>3.1</v>
      </c>
      <c r="P29" s="55">
        <v>10</v>
      </c>
      <c r="Q29" s="54">
        <v>6.17</v>
      </c>
      <c r="R29" s="57"/>
      <c r="S29" s="56">
        <f>O29+Q29-R29</f>
        <v>9.27</v>
      </c>
      <c r="T29" s="53">
        <v>3.3</v>
      </c>
      <c r="U29" s="55">
        <v>10</v>
      </c>
      <c r="V29" s="54">
        <v>7.15</v>
      </c>
      <c r="W29" s="57"/>
      <c r="X29" s="56">
        <f>T29+V29-W29</f>
        <v>10.45</v>
      </c>
      <c r="Y29" s="58">
        <f>SUM(E29+J29+O29+T29)</f>
        <v>9.399999999999999</v>
      </c>
      <c r="Z29" s="59">
        <f>SUM(G29+L29+Q29+V29)</f>
        <v>28.559999999999995</v>
      </c>
      <c r="AA29" s="60">
        <f>$I29+$N29+$S29+$X29</f>
        <v>37.959999999999994</v>
      </c>
      <c r="AB29" s="61"/>
    </row>
    <row r="30" spans="1:28" s="74" customFormat="1" ht="11.25" customHeight="1">
      <c r="A30" s="62"/>
      <c r="B30" s="107" t="s">
        <v>94</v>
      </c>
      <c r="C30" s="108"/>
      <c r="D30" s="127"/>
      <c r="E30" s="65" t="s">
        <v>149</v>
      </c>
      <c r="F30" s="67"/>
      <c r="G30" s="66" t="s">
        <v>22</v>
      </c>
      <c r="H30" s="67"/>
      <c r="I30" s="68" t="s">
        <v>22</v>
      </c>
      <c r="J30" s="65" t="s">
        <v>149</v>
      </c>
      <c r="K30" s="67"/>
      <c r="L30" s="66" t="s">
        <v>19</v>
      </c>
      <c r="M30" s="69"/>
      <c r="N30" s="68" t="s">
        <v>19</v>
      </c>
      <c r="O30" s="65" t="s">
        <v>160</v>
      </c>
      <c r="P30" s="67"/>
      <c r="Q30" s="66" t="s">
        <v>23</v>
      </c>
      <c r="R30" s="69"/>
      <c r="S30" s="68" t="s">
        <v>22</v>
      </c>
      <c r="T30" s="65" t="s">
        <v>153</v>
      </c>
      <c r="U30" s="67"/>
      <c r="V30" s="66" t="s">
        <v>19</v>
      </c>
      <c r="W30" s="69"/>
      <c r="X30" s="68" t="s">
        <v>19</v>
      </c>
      <c r="Y30" s="65" t="s">
        <v>150</v>
      </c>
      <c r="Z30" s="70" t="s">
        <v>21</v>
      </c>
      <c r="AA30" s="71"/>
      <c r="AB30" s="72"/>
    </row>
    <row r="31" spans="1:28" s="4" customFormat="1" ht="15" customHeight="1">
      <c r="A31" s="51" t="s">
        <v>23</v>
      </c>
      <c r="B31" s="105" t="s">
        <v>95</v>
      </c>
      <c r="C31" s="105" t="s">
        <v>31</v>
      </c>
      <c r="D31" s="129" t="s">
        <v>42</v>
      </c>
      <c r="E31" s="53">
        <v>1.1</v>
      </c>
      <c r="F31" s="55">
        <v>10</v>
      </c>
      <c r="G31" s="54">
        <v>7.9</v>
      </c>
      <c r="H31" s="55"/>
      <c r="I31" s="56">
        <f>E31+G31-H31</f>
        <v>9</v>
      </c>
      <c r="J31" s="57">
        <v>1.9</v>
      </c>
      <c r="K31" s="55">
        <v>10</v>
      </c>
      <c r="L31" s="54">
        <v>5.5</v>
      </c>
      <c r="M31" s="55"/>
      <c r="N31" s="56">
        <f>J31+L31-M31</f>
        <v>7.4</v>
      </c>
      <c r="O31" s="53">
        <v>2.8</v>
      </c>
      <c r="P31" s="55">
        <v>10</v>
      </c>
      <c r="Q31" s="54">
        <v>6.2</v>
      </c>
      <c r="R31" s="57"/>
      <c r="S31" s="56">
        <f>O31+Q31-R31</f>
        <v>9</v>
      </c>
      <c r="T31" s="53">
        <v>3</v>
      </c>
      <c r="U31" s="55">
        <v>10</v>
      </c>
      <c r="V31" s="54">
        <v>6.07</v>
      </c>
      <c r="W31" s="57"/>
      <c r="X31" s="56">
        <f>T31+V31-W31</f>
        <v>9.07</v>
      </c>
      <c r="Y31" s="58">
        <f>SUM(E31+J31+O31+T31)</f>
        <v>8.8</v>
      </c>
      <c r="Z31" s="59">
        <f>SUM(G31+L31+Q31+V31)</f>
        <v>25.67</v>
      </c>
      <c r="AA31" s="60">
        <f>$I31+$N31+$S31+$X31</f>
        <v>34.47</v>
      </c>
      <c r="AB31" s="61"/>
    </row>
    <row r="32" spans="1:28" s="74" customFormat="1" ht="11.25" customHeight="1" thickBot="1">
      <c r="A32" s="115"/>
      <c r="B32" s="116" t="s">
        <v>84</v>
      </c>
      <c r="C32" s="117"/>
      <c r="D32" s="153"/>
      <c r="E32" s="118" t="s">
        <v>149</v>
      </c>
      <c r="F32" s="119"/>
      <c r="G32" s="120" t="s">
        <v>23</v>
      </c>
      <c r="H32" s="119"/>
      <c r="I32" s="121" t="s">
        <v>23</v>
      </c>
      <c r="J32" s="118" t="s">
        <v>149</v>
      </c>
      <c r="K32" s="119"/>
      <c r="L32" s="120" t="s">
        <v>23</v>
      </c>
      <c r="M32" s="122"/>
      <c r="N32" s="121" t="s">
        <v>23</v>
      </c>
      <c r="O32" s="118" t="s">
        <v>164</v>
      </c>
      <c r="P32" s="119"/>
      <c r="Q32" s="120" t="s">
        <v>156</v>
      </c>
      <c r="R32" s="122"/>
      <c r="S32" s="121" t="s">
        <v>23</v>
      </c>
      <c r="T32" s="118" t="s">
        <v>155</v>
      </c>
      <c r="U32" s="119"/>
      <c r="V32" s="120" t="s">
        <v>23</v>
      </c>
      <c r="W32" s="122"/>
      <c r="X32" s="121" t="s">
        <v>23</v>
      </c>
      <c r="Y32" s="118" t="s">
        <v>22</v>
      </c>
      <c r="Z32" s="123" t="s">
        <v>23</v>
      </c>
      <c r="AA32" s="124"/>
      <c r="AB32" s="72"/>
    </row>
    <row r="33" spans="1:28" s="74" customFormat="1" ht="6.75" customHeight="1">
      <c r="A33" s="75"/>
      <c r="B33" s="76"/>
      <c r="C33" s="76"/>
      <c r="D33" s="77"/>
      <c r="E33" s="78"/>
      <c r="F33" s="78"/>
      <c r="G33" s="79"/>
      <c r="H33" s="78"/>
      <c r="I33" s="80"/>
      <c r="J33" s="81"/>
      <c r="K33" s="78"/>
      <c r="L33" s="80"/>
      <c r="M33" s="81"/>
      <c r="N33" s="80"/>
      <c r="O33" s="82"/>
      <c r="P33" s="78"/>
      <c r="Q33" s="83"/>
      <c r="R33" s="82"/>
      <c r="S33" s="80"/>
      <c r="T33" s="81"/>
      <c r="U33" s="78"/>
      <c r="V33" s="83"/>
      <c r="W33" s="82"/>
      <c r="X33" s="80"/>
      <c r="Y33" s="81"/>
      <c r="Z33" s="80"/>
      <c r="AA33" s="7"/>
      <c r="AB33" s="21"/>
    </row>
    <row r="34" spans="1:27" s="2" customFormat="1" ht="15" customHeight="1">
      <c r="A34" s="172" t="s">
        <v>25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1"/>
      <c r="T34" s="12"/>
      <c r="U34" s="12"/>
      <c r="V34" s="11"/>
      <c r="W34" s="12"/>
      <c r="X34" s="11"/>
      <c r="Y34" s="12"/>
      <c r="Z34" s="11"/>
      <c r="AA34" s="11"/>
    </row>
    <row r="35" spans="3:27" s="3" customFormat="1" ht="6" customHeight="1">
      <c r="C35" s="13"/>
      <c r="D35" s="14"/>
      <c r="E35" s="15"/>
      <c r="F35" s="17"/>
      <c r="G35" s="16"/>
      <c r="H35" s="17"/>
      <c r="I35" s="16"/>
      <c r="J35" s="17"/>
      <c r="K35" s="17"/>
      <c r="L35" s="16"/>
      <c r="M35" s="17"/>
      <c r="N35" s="16"/>
      <c r="O35" s="17"/>
      <c r="P35" s="17"/>
      <c r="Q35" s="16"/>
      <c r="R35" s="17"/>
      <c r="S35" s="16"/>
      <c r="T35" s="17"/>
      <c r="U35" s="17"/>
      <c r="V35" s="16"/>
      <c r="W35" s="17"/>
      <c r="X35" s="16"/>
      <c r="Y35" s="17"/>
      <c r="Z35" s="16"/>
      <c r="AA35" s="16"/>
    </row>
    <row r="36" spans="1:28" s="4" customFormat="1" ht="13.5">
      <c r="A36" s="169" t="s">
        <v>26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8"/>
    </row>
    <row r="37" spans="1:28" s="4" customFormat="1" ht="13.5">
      <c r="A37" s="169" t="s">
        <v>29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8"/>
    </row>
    <row r="38" spans="1:28" s="4" customFormat="1" ht="13.5">
      <c r="A38" s="169" t="s">
        <v>27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8"/>
    </row>
    <row r="39" spans="1:28" s="4" customFormat="1" ht="13.5">
      <c r="A39" s="169" t="s">
        <v>28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8"/>
    </row>
    <row r="40" spans="1:28" ht="6.75" customHeight="1">
      <c r="A40" s="19"/>
      <c r="C40" s="20"/>
      <c r="D40" s="21"/>
      <c r="E40" s="8"/>
      <c r="F40" s="22"/>
      <c r="G40" s="9"/>
      <c r="H40" s="22"/>
      <c r="I40" s="7"/>
      <c r="K40" s="22"/>
      <c r="M40" s="22"/>
      <c r="N40" s="9"/>
      <c r="P40" s="22"/>
      <c r="Q40" s="10"/>
      <c r="R40" s="23"/>
      <c r="S40" s="24"/>
      <c r="T40" s="23"/>
      <c r="U40" s="22"/>
      <c r="V40" s="24"/>
      <c r="W40" s="23"/>
      <c r="X40" s="24"/>
      <c r="Y40" s="23"/>
      <c r="Z40" s="24"/>
      <c r="AA40" s="24"/>
      <c r="AB40" s="1"/>
    </row>
    <row r="41" spans="1:27" ht="57.75" customHeight="1">
      <c r="A41" s="170" t="s">
        <v>186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</row>
    <row r="42" spans="1:3" ht="19.5">
      <c r="A42" s="103"/>
      <c r="B42" s="1"/>
      <c r="C42" s="1"/>
    </row>
    <row r="43" spans="1:3" ht="19.5">
      <c r="A43" s="104"/>
      <c r="B43" s="1"/>
      <c r="C43" s="114"/>
    </row>
  </sheetData>
  <sheetProtection/>
  <mergeCells count="13">
    <mergeCell ref="A41:AA41"/>
    <mergeCell ref="A34:R34"/>
    <mergeCell ref="A36:AA36"/>
    <mergeCell ref="A37:AA37"/>
    <mergeCell ref="A38:AA38"/>
    <mergeCell ref="B3:AA3"/>
    <mergeCell ref="E1:V1"/>
    <mergeCell ref="W1:AA1"/>
    <mergeCell ref="A39:AA39"/>
    <mergeCell ref="J5:N5"/>
    <mergeCell ref="O5:S5"/>
    <mergeCell ref="T5:X5"/>
    <mergeCell ref="E5:I5"/>
  </mergeCells>
  <printOptions/>
  <pageMargins left="0.37" right="0.13" top="0.19" bottom="0.15" header="0.04" footer="0.09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R74"/>
  <sheetViews>
    <sheetView zoomScalePageLayoutView="0" workbookViewId="0" topLeftCell="A1">
      <pane ySplit="6" topLeftCell="BM7" activePane="bottomLeft" state="frozen"/>
      <selection pane="topLeft" activeCell="N19" sqref="N19"/>
      <selection pane="bottomLeft" activeCell="AE16" sqref="AE16"/>
    </sheetView>
  </sheetViews>
  <sheetFormatPr defaultColWidth="9.140625" defaultRowHeight="12.75"/>
  <cols>
    <col min="1" max="1" width="3.57421875" style="85" customWidth="1"/>
    <col min="2" max="2" width="14.7109375" style="5" customWidth="1"/>
    <col min="3" max="3" width="10.28125" style="5" customWidth="1"/>
    <col min="4" max="4" width="3.7109375" style="86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57421875" style="87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87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87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87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88" customWidth="1"/>
    <col min="29" max="44" width="9.140625" style="84" customWidth="1"/>
    <col min="45" max="16384" width="9.140625" style="1" customWidth="1"/>
  </cols>
  <sheetData>
    <row r="1" spans="2:28" s="25" customFormat="1" ht="20.25" customHeight="1">
      <c r="B1" s="26"/>
      <c r="C1" s="26"/>
      <c r="D1" s="27"/>
      <c r="E1" s="167" t="s">
        <v>136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8" t="s">
        <v>135</v>
      </c>
      <c r="X1" s="168"/>
      <c r="Y1" s="168"/>
      <c r="Z1" s="168"/>
      <c r="AA1" s="168"/>
      <c r="AB1" s="28"/>
    </row>
    <row r="2" spans="1:44" s="25" customFormat="1" ht="3" customHeight="1">
      <c r="A2" s="28"/>
      <c r="B2" s="30"/>
      <c r="C2" s="30"/>
      <c r="D2" s="31"/>
      <c r="E2" s="32"/>
      <c r="F2" s="32"/>
      <c r="G2" s="33"/>
      <c r="H2" s="32"/>
      <c r="I2" s="33"/>
      <c r="J2" s="32"/>
      <c r="K2" s="32"/>
      <c r="L2" s="33"/>
      <c r="M2" s="32"/>
      <c r="N2" s="33"/>
      <c r="O2" s="34"/>
      <c r="P2" s="32"/>
      <c r="Q2" s="35"/>
      <c r="R2" s="34"/>
      <c r="S2" s="33"/>
      <c r="T2" s="32"/>
      <c r="U2" s="32"/>
      <c r="V2" s="33"/>
      <c r="W2" s="32"/>
      <c r="X2" s="33"/>
      <c r="Y2" s="32"/>
      <c r="Z2" s="33"/>
      <c r="AA2" s="33"/>
      <c r="AB2" s="36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</row>
    <row r="3" spans="1:44" s="40" customFormat="1" ht="15.75" customHeight="1">
      <c r="A3" s="37"/>
      <c r="B3" s="166" t="s">
        <v>139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38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</row>
    <row r="4" spans="1:44" s="25" customFormat="1" ht="3" customHeight="1" thickBot="1">
      <c r="A4" s="28"/>
      <c r="B4" s="30"/>
      <c r="C4" s="30"/>
      <c r="D4" s="31"/>
      <c r="E4" s="32"/>
      <c r="F4" s="32"/>
      <c r="G4" s="33"/>
      <c r="H4" s="32"/>
      <c r="I4" s="33"/>
      <c r="J4" s="32"/>
      <c r="K4" s="32"/>
      <c r="L4" s="33"/>
      <c r="M4" s="32"/>
      <c r="N4" s="33"/>
      <c r="O4" s="34"/>
      <c r="P4" s="32"/>
      <c r="Q4" s="35"/>
      <c r="R4" s="34"/>
      <c r="S4" s="33"/>
      <c r="T4" s="32"/>
      <c r="U4" s="32"/>
      <c r="V4" s="33"/>
      <c r="W4" s="32"/>
      <c r="X4" s="33"/>
      <c r="Y4" s="32"/>
      <c r="Z4" s="33"/>
      <c r="AA4" s="33"/>
      <c r="AB4" s="36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</row>
    <row r="5" spans="1:44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64"/>
      <c r="F5" s="163"/>
      <c r="G5" s="163"/>
      <c r="H5" s="163"/>
      <c r="I5" s="165"/>
      <c r="J5" s="163"/>
      <c r="K5" s="163"/>
      <c r="L5" s="163"/>
      <c r="M5" s="163"/>
      <c r="N5" s="163"/>
      <c r="O5" s="164"/>
      <c r="P5" s="163"/>
      <c r="Q5" s="163"/>
      <c r="R5" s="163"/>
      <c r="S5" s="165"/>
      <c r="T5" s="164"/>
      <c r="U5" s="163"/>
      <c r="V5" s="163"/>
      <c r="W5" s="163"/>
      <c r="X5" s="165"/>
      <c r="Y5" s="44" t="s">
        <v>4</v>
      </c>
      <c r="Z5" s="45" t="s">
        <v>4</v>
      </c>
      <c r="AA5" s="46"/>
      <c r="AB5" s="47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4" s="50" customFormat="1" ht="15.75" customHeight="1" thickBot="1">
      <c r="A6" s="92"/>
      <c r="B6" s="93"/>
      <c r="C6" s="93"/>
      <c r="D6" s="94"/>
      <c r="E6" s="95" t="s">
        <v>6</v>
      </c>
      <c r="F6" s="96" t="s">
        <v>9</v>
      </c>
      <c r="G6" s="97" t="s">
        <v>7</v>
      </c>
      <c r="H6" s="98" t="s">
        <v>8</v>
      </c>
      <c r="I6" s="99" t="s">
        <v>10</v>
      </c>
      <c r="J6" s="95" t="s">
        <v>6</v>
      </c>
      <c r="K6" s="96" t="s">
        <v>9</v>
      </c>
      <c r="L6" s="97" t="s">
        <v>7</v>
      </c>
      <c r="M6" s="98" t="s">
        <v>8</v>
      </c>
      <c r="N6" s="99" t="s">
        <v>10</v>
      </c>
      <c r="O6" s="95" t="s">
        <v>6</v>
      </c>
      <c r="P6" s="96" t="s">
        <v>9</v>
      </c>
      <c r="Q6" s="97" t="s">
        <v>7</v>
      </c>
      <c r="R6" s="98" t="s">
        <v>8</v>
      </c>
      <c r="S6" s="99" t="s">
        <v>10</v>
      </c>
      <c r="T6" s="95" t="s">
        <v>6</v>
      </c>
      <c r="U6" s="96" t="s">
        <v>9</v>
      </c>
      <c r="V6" s="97" t="s">
        <v>7</v>
      </c>
      <c r="W6" s="98" t="s">
        <v>8</v>
      </c>
      <c r="X6" s="99" t="s">
        <v>10</v>
      </c>
      <c r="Y6" s="100" t="s">
        <v>6</v>
      </c>
      <c r="Z6" s="101" t="s">
        <v>7</v>
      </c>
      <c r="AA6" s="102" t="s">
        <v>5</v>
      </c>
      <c r="AB6" s="48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</row>
    <row r="7" spans="1:28" s="4" customFormat="1" ht="15" customHeight="1">
      <c r="A7" s="141" t="s">
        <v>11</v>
      </c>
      <c r="B7" s="142" t="s">
        <v>78</v>
      </c>
      <c r="C7" s="142" t="s">
        <v>134</v>
      </c>
      <c r="D7" s="143" t="s">
        <v>131</v>
      </c>
      <c r="E7" s="144">
        <v>2</v>
      </c>
      <c r="F7" s="145">
        <v>10</v>
      </c>
      <c r="G7" s="146">
        <v>9.34</v>
      </c>
      <c r="H7" s="145"/>
      <c r="I7" s="147">
        <f>E7+G7-H7</f>
        <v>11.34</v>
      </c>
      <c r="J7" s="148">
        <v>2</v>
      </c>
      <c r="K7" s="145">
        <v>10</v>
      </c>
      <c r="L7" s="146">
        <v>8.37</v>
      </c>
      <c r="M7" s="145"/>
      <c r="N7" s="147">
        <f>J7+L7-M7</f>
        <v>10.37</v>
      </c>
      <c r="O7" s="144">
        <v>3.1</v>
      </c>
      <c r="P7" s="145">
        <v>10</v>
      </c>
      <c r="Q7" s="146">
        <v>8.8</v>
      </c>
      <c r="R7" s="148"/>
      <c r="S7" s="147">
        <f>O7+Q7-R7</f>
        <v>11.9</v>
      </c>
      <c r="T7" s="144">
        <v>3.4</v>
      </c>
      <c r="U7" s="145">
        <v>10</v>
      </c>
      <c r="V7" s="146">
        <v>8.4</v>
      </c>
      <c r="W7" s="148"/>
      <c r="X7" s="147">
        <f>T7+V7-W7</f>
        <v>11.8</v>
      </c>
      <c r="Y7" s="149">
        <f>SUM(E7+J7+O7+T7)</f>
        <v>10.5</v>
      </c>
      <c r="Z7" s="150">
        <f>SUM(G7+L7+Q7+V7)</f>
        <v>34.910000000000004</v>
      </c>
      <c r="AA7" s="151">
        <f>$I7+$N7+$S7+$X7</f>
        <v>45.41</v>
      </c>
      <c r="AB7" s="61"/>
    </row>
    <row r="8" spans="1:28" s="73" customFormat="1" ht="11.25" customHeight="1">
      <c r="A8" s="62"/>
      <c r="B8" s="126" t="s">
        <v>82</v>
      </c>
      <c r="C8" s="126"/>
      <c r="D8" s="127"/>
      <c r="E8" s="65" t="s">
        <v>168</v>
      </c>
      <c r="F8" s="67"/>
      <c r="G8" s="66" t="s">
        <v>11</v>
      </c>
      <c r="H8" s="67"/>
      <c r="I8" s="68" t="s">
        <v>11</v>
      </c>
      <c r="J8" s="69" t="s">
        <v>169</v>
      </c>
      <c r="K8" s="67"/>
      <c r="L8" s="66" t="s">
        <v>12</v>
      </c>
      <c r="M8" s="69"/>
      <c r="N8" s="68" t="s">
        <v>171</v>
      </c>
      <c r="O8" s="65" t="s">
        <v>13</v>
      </c>
      <c r="P8" s="67"/>
      <c r="Q8" s="66" t="s">
        <v>11</v>
      </c>
      <c r="R8" s="69"/>
      <c r="S8" s="68" t="s">
        <v>11</v>
      </c>
      <c r="T8" s="65" t="s">
        <v>13</v>
      </c>
      <c r="U8" s="67"/>
      <c r="V8" s="66" t="s">
        <v>11</v>
      </c>
      <c r="W8" s="69"/>
      <c r="X8" s="68" t="s">
        <v>12</v>
      </c>
      <c r="Y8" s="65" t="s">
        <v>13</v>
      </c>
      <c r="Z8" s="70" t="s">
        <v>11</v>
      </c>
      <c r="AA8" s="71"/>
      <c r="AB8" s="72"/>
    </row>
    <row r="9" spans="1:28" s="4" customFormat="1" ht="15" customHeight="1">
      <c r="A9" s="90" t="s">
        <v>12</v>
      </c>
      <c r="B9" s="105" t="s">
        <v>93</v>
      </c>
      <c r="C9" s="138" t="s">
        <v>41</v>
      </c>
      <c r="D9" s="129" t="s">
        <v>131</v>
      </c>
      <c r="E9" s="53">
        <v>2</v>
      </c>
      <c r="F9" s="55">
        <v>10</v>
      </c>
      <c r="G9" s="54">
        <v>9.24</v>
      </c>
      <c r="H9" s="55"/>
      <c r="I9" s="56">
        <f>E9+G9-H9</f>
        <v>11.24</v>
      </c>
      <c r="J9" s="57">
        <v>1.9</v>
      </c>
      <c r="K9" s="55">
        <v>10</v>
      </c>
      <c r="L9" s="54">
        <v>8.47</v>
      </c>
      <c r="M9" s="55"/>
      <c r="N9" s="56">
        <f>J9+L9-M9</f>
        <v>10.370000000000001</v>
      </c>
      <c r="O9" s="53">
        <v>3.6</v>
      </c>
      <c r="P9" s="55">
        <v>10</v>
      </c>
      <c r="Q9" s="54">
        <v>7.43</v>
      </c>
      <c r="R9" s="57"/>
      <c r="S9" s="56">
        <f>O9+Q9-R9</f>
        <v>11.03</v>
      </c>
      <c r="T9" s="53">
        <v>3.9</v>
      </c>
      <c r="U9" s="55">
        <v>10</v>
      </c>
      <c r="V9" s="54">
        <v>8</v>
      </c>
      <c r="W9" s="57"/>
      <c r="X9" s="56">
        <f>T9+V9-W9</f>
        <v>11.9</v>
      </c>
      <c r="Y9" s="58">
        <f>SUM(E9+J9+O9+T9)</f>
        <v>11.4</v>
      </c>
      <c r="Z9" s="59">
        <f>SUM(G9+L9+Q9+V9)</f>
        <v>33.14</v>
      </c>
      <c r="AA9" s="60">
        <f>$I9+$N9+$S9+$X9</f>
        <v>44.54</v>
      </c>
      <c r="AB9" s="61"/>
    </row>
    <row r="10" spans="1:28" s="73" customFormat="1" ht="11.25" customHeight="1">
      <c r="A10" s="62"/>
      <c r="B10" s="126" t="s">
        <v>124</v>
      </c>
      <c r="C10" s="126"/>
      <c r="D10" s="127"/>
      <c r="E10" s="65" t="s">
        <v>168</v>
      </c>
      <c r="F10" s="67"/>
      <c r="G10" s="66" t="s">
        <v>13</v>
      </c>
      <c r="H10" s="67"/>
      <c r="I10" s="68" t="s">
        <v>13</v>
      </c>
      <c r="J10" s="69" t="s">
        <v>170</v>
      </c>
      <c r="K10" s="67"/>
      <c r="L10" s="66" t="s">
        <v>11</v>
      </c>
      <c r="M10" s="69"/>
      <c r="N10" s="68" t="s">
        <v>171</v>
      </c>
      <c r="O10" s="65" t="s">
        <v>11</v>
      </c>
      <c r="P10" s="67"/>
      <c r="Q10" s="66" t="s">
        <v>172</v>
      </c>
      <c r="R10" s="69"/>
      <c r="S10" s="68" t="s">
        <v>13</v>
      </c>
      <c r="T10" s="65" t="s">
        <v>169</v>
      </c>
      <c r="U10" s="67"/>
      <c r="V10" s="66" t="s">
        <v>12</v>
      </c>
      <c r="W10" s="69"/>
      <c r="X10" s="68" t="s">
        <v>11</v>
      </c>
      <c r="Y10" s="65" t="s">
        <v>171</v>
      </c>
      <c r="Z10" s="70" t="s">
        <v>12</v>
      </c>
      <c r="AA10" s="71"/>
      <c r="AB10" s="72"/>
    </row>
    <row r="11" spans="1:28" s="4" customFormat="1" ht="15" customHeight="1">
      <c r="A11" s="90" t="s">
        <v>13</v>
      </c>
      <c r="B11" s="105" t="s">
        <v>132</v>
      </c>
      <c r="C11" s="105" t="s">
        <v>133</v>
      </c>
      <c r="D11" s="129">
        <v>2008</v>
      </c>
      <c r="E11" s="53">
        <v>2</v>
      </c>
      <c r="F11" s="55">
        <v>10</v>
      </c>
      <c r="G11" s="54">
        <v>9.3</v>
      </c>
      <c r="H11" s="55"/>
      <c r="I11" s="56">
        <f>E11+G11-H11</f>
        <v>11.3</v>
      </c>
      <c r="J11" s="57">
        <v>2</v>
      </c>
      <c r="K11" s="55">
        <v>10</v>
      </c>
      <c r="L11" s="54">
        <v>7.67</v>
      </c>
      <c r="M11" s="55"/>
      <c r="N11" s="56">
        <f>J11+L11-M11</f>
        <v>9.67</v>
      </c>
      <c r="O11" s="53">
        <v>3.5</v>
      </c>
      <c r="P11" s="55">
        <v>10</v>
      </c>
      <c r="Q11" s="54">
        <v>8.13</v>
      </c>
      <c r="R11" s="57"/>
      <c r="S11" s="56">
        <f>O11+Q11-R11</f>
        <v>11.63</v>
      </c>
      <c r="T11" s="53">
        <v>3.9</v>
      </c>
      <c r="U11" s="55">
        <v>10</v>
      </c>
      <c r="V11" s="54">
        <v>7.44</v>
      </c>
      <c r="W11" s="57"/>
      <c r="X11" s="56">
        <f>T11+V11-W11</f>
        <v>11.34</v>
      </c>
      <c r="Y11" s="58">
        <f>SUM(E11+J11+O11+T11)</f>
        <v>11.4</v>
      </c>
      <c r="Z11" s="59">
        <f>SUM(G11+L11+Q11+V11)</f>
        <v>32.54</v>
      </c>
      <c r="AA11" s="60">
        <f>$I11+$N11+$S11+$X11</f>
        <v>43.94</v>
      </c>
      <c r="AB11" s="61"/>
    </row>
    <row r="12" spans="1:28" s="73" customFormat="1" ht="11.25" customHeight="1">
      <c r="A12" s="62"/>
      <c r="B12" s="126" t="s">
        <v>124</v>
      </c>
      <c r="C12" s="126"/>
      <c r="D12" s="127"/>
      <c r="E12" s="65" t="s">
        <v>168</v>
      </c>
      <c r="F12" s="67"/>
      <c r="G12" s="66" t="s">
        <v>12</v>
      </c>
      <c r="H12" s="67"/>
      <c r="I12" s="68" t="s">
        <v>12</v>
      </c>
      <c r="J12" s="69" t="s">
        <v>169</v>
      </c>
      <c r="K12" s="67"/>
      <c r="L12" s="66" t="s">
        <v>13</v>
      </c>
      <c r="M12" s="69"/>
      <c r="N12" s="68" t="s">
        <v>13</v>
      </c>
      <c r="O12" s="65" t="s">
        <v>12</v>
      </c>
      <c r="P12" s="67"/>
      <c r="Q12" s="66" t="s">
        <v>12</v>
      </c>
      <c r="R12" s="69"/>
      <c r="S12" s="68" t="s">
        <v>12</v>
      </c>
      <c r="T12" s="65" t="s">
        <v>169</v>
      </c>
      <c r="U12" s="67"/>
      <c r="V12" s="66" t="s">
        <v>13</v>
      </c>
      <c r="W12" s="69"/>
      <c r="X12" s="68" t="s">
        <v>13</v>
      </c>
      <c r="Y12" s="65" t="s">
        <v>171</v>
      </c>
      <c r="Z12" s="70" t="s">
        <v>13</v>
      </c>
      <c r="AA12" s="71"/>
      <c r="AB12" s="72"/>
    </row>
    <row r="13" spans="1:28" s="4" customFormat="1" ht="15" customHeight="1">
      <c r="A13" s="90" t="s">
        <v>14</v>
      </c>
      <c r="B13" s="105" t="s">
        <v>129</v>
      </c>
      <c r="C13" s="105" t="s">
        <v>130</v>
      </c>
      <c r="D13" s="106" t="s">
        <v>131</v>
      </c>
      <c r="E13" s="53">
        <v>2</v>
      </c>
      <c r="F13" s="55">
        <v>10</v>
      </c>
      <c r="G13" s="54">
        <v>8.24</v>
      </c>
      <c r="H13" s="55"/>
      <c r="I13" s="56">
        <f>E13+G13-H13</f>
        <v>10.24</v>
      </c>
      <c r="J13" s="57">
        <v>1.9</v>
      </c>
      <c r="K13" s="55">
        <v>10</v>
      </c>
      <c r="L13" s="54">
        <v>7.53</v>
      </c>
      <c r="M13" s="55"/>
      <c r="N13" s="56">
        <f>J13+L13-M13</f>
        <v>9.43</v>
      </c>
      <c r="O13" s="53">
        <v>2.8</v>
      </c>
      <c r="P13" s="55">
        <v>10</v>
      </c>
      <c r="Q13" s="54">
        <v>7.43</v>
      </c>
      <c r="R13" s="57"/>
      <c r="S13" s="56">
        <f>O13+Q13-R13</f>
        <v>10.23</v>
      </c>
      <c r="T13" s="53">
        <v>3.1</v>
      </c>
      <c r="U13" s="55">
        <v>10</v>
      </c>
      <c r="V13" s="54">
        <v>7.27</v>
      </c>
      <c r="W13" s="57"/>
      <c r="X13" s="56">
        <f>T13+V13-W13</f>
        <v>10.37</v>
      </c>
      <c r="Y13" s="58">
        <f>SUM(E13+J13+O13+T13)</f>
        <v>9.799999999999999</v>
      </c>
      <c r="Z13" s="59">
        <f>SUM(G13+L13+Q13+V13)</f>
        <v>30.47</v>
      </c>
      <c r="AA13" s="60">
        <f>$I13+$N13+$S13+$X13</f>
        <v>40.27</v>
      </c>
      <c r="AB13" s="61"/>
    </row>
    <row r="14" spans="1:28" s="73" customFormat="1" ht="11.25" customHeight="1">
      <c r="A14" s="62"/>
      <c r="B14" s="126" t="s">
        <v>124</v>
      </c>
      <c r="C14" s="126"/>
      <c r="D14" s="127"/>
      <c r="E14" s="65" t="s">
        <v>168</v>
      </c>
      <c r="F14" s="67"/>
      <c r="G14" s="66" t="s">
        <v>14</v>
      </c>
      <c r="H14" s="67"/>
      <c r="I14" s="68" t="s">
        <v>14</v>
      </c>
      <c r="J14" s="69" t="s">
        <v>170</v>
      </c>
      <c r="K14" s="67"/>
      <c r="L14" s="66" t="s">
        <v>14</v>
      </c>
      <c r="M14" s="69"/>
      <c r="N14" s="68" t="s">
        <v>14</v>
      </c>
      <c r="O14" s="65" t="s">
        <v>14</v>
      </c>
      <c r="P14" s="67"/>
      <c r="Q14" s="66" t="s">
        <v>172</v>
      </c>
      <c r="R14" s="69"/>
      <c r="S14" s="68" t="s">
        <v>14</v>
      </c>
      <c r="T14" s="65" t="s">
        <v>15</v>
      </c>
      <c r="U14" s="67"/>
      <c r="V14" s="66" t="s">
        <v>15</v>
      </c>
      <c r="W14" s="69"/>
      <c r="X14" s="68" t="s">
        <v>15</v>
      </c>
      <c r="Y14" s="65" t="s">
        <v>173</v>
      </c>
      <c r="Z14" s="70" t="s">
        <v>14</v>
      </c>
      <c r="AA14" s="71"/>
      <c r="AB14" s="72"/>
    </row>
    <row r="15" spans="1:28" s="4" customFormat="1" ht="15" customHeight="1">
      <c r="A15" s="90" t="s">
        <v>15</v>
      </c>
      <c r="B15" s="125" t="s">
        <v>38</v>
      </c>
      <c r="C15" s="125" t="s">
        <v>39</v>
      </c>
      <c r="D15" s="132">
        <v>2008</v>
      </c>
      <c r="E15" s="53">
        <v>2</v>
      </c>
      <c r="F15" s="55">
        <v>10</v>
      </c>
      <c r="G15" s="54">
        <v>7.14</v>
      </c>
      <c r="H15" s="55"/>
      <c r="I15" s="56">
        <f>E15+G15-H15</f>
        <v>9.14</v>
      </c>
      <c r="J15" s="57">
        <v>1.9</v>
      </c>
      <c r="K15" s="55">
        <v>10</v>
      </c>
      <c r="L15" s="54">
        <v>7</v>
      </c>
      <c r="M15" s="55"/>
      <c r="N15" s="56">
        <f>J15+L15-M15</f>
        <v>8.9</v>
      </c>
      <c r="O15" s="53">
        <v>2.7</v>
      </c>
      <c r="P15" s="55">
        <v>10</v>
      </c>
      <c r="Q15" s="54">
        <v>6.8</v>
      </c>
      <c r="R15" s="57"/>
      <c r="S15" s="56">
        <f>O15+Q15-R15</f>
        <v>9.5</v>
      </c>
      <c r="T15" s="53">
        <v>3.2</v>
      </c>
      <c r="U15" s="55">
        <v>10</v>
      </c>
      <c r="V15" s="54">
        <v>7.43</v>
      </c>
      <c r="W15" s="57"/>
      <c r="X15" s="56">
        <f>T15+V15-W15</f>
        <v>10.629999999999999</v>
      </c>
      <c r="Y15" s="58">
        <f>SUM(E15+J15+O15+T15)</f>
        <v>9.8</v>
      </c>
      <c r="Z15" s="59">
        <f>SUM(G15+L15+Q15+V15)</f>
        <v>28.37</v>
      </c>
      <c r="AA15" s="60">
        <f>$I15+$N15+$S15+$X15</f>
        <v>38.17</v>
      </c>
      <c r="AB15" s="61"/>
    </row>
    <row r="16" spans="1:28" s="73" customFormat="1" ht="11.25" customHeight="1" thickBot="1">
      <c r="A16" s="115"/>
      <c r="B16" s="116" t="s">
        <v>32</v>
      </c>
      <c r="C16" s="116"/>
      <c r="D16" s="152"/>
      <c r="E16" s="118" t="s">
        <v>168</v>
      </c>
      <c r="F16" s="119"/>
      <c r="G16" s="120" t="s">
        <v>15</v>
      </c>
      <c r="H16" s="119"/>
      <c r="I16" s="121" t="s">
        <v>15</v>
      </c>
      <c r="J16" s="122" t="s">
        <v>170</v>
      </c>
      <c r="K16" s="119"/>
      <c r="L16" s="120" t="s">
        <v>15</v>
      </c>
      <c r="M16" s="122"/>
      <c r="N16" s="121" t="s">
        <v>15</v>
      </c>
      <c r="O16" s="118" t="s">
        <v>15</v>
      </c>
      <c r="P16" s="119"/>
      <c r="Q16" s="120" t="s">
        <v>15</v>
      </c>
      <c r="R16" s="122"/>
      <c r="S16" s="121" t="s">
        <v>15</v>
      </c>
      <c r="T16" s="118" t="s">
        <v>14</v>
      </c>
      <c r="U16" s="119"/>
      <c r="V16" s="120" t="s">
        <v>14</v>
      </c>
      <c r="W16" s="122"/>
      <c r="X16" s="121" t="s">
        <v>14</v>
      </c>
      <c r="Y16" s="118" t="s">
        <v>173</v>
      </c>
      <c r="Z16" s="123" t="s">
        <v>15</v>
      </c>
      <c r="AA16" s="124"/>
      <c r="AB16" s="72"/>
    </row>
    <row r="17" spans="1:31" s="74" customFormat="1" ht="6.75" customHeight="1">
      <c r="A17" s="75"/>
      <c r="B17" s="76"/>
      <c r="C17" s="76"/>
      <c r="D17" s="77"/>
      <c r="E17" s="78"/>
      <c r="F17" s="78"/>
      <c r="G17" s="79"/>
      <c r="H17" s="78"/>
      <c r="I17" s="80"/>
      <c r="J17" s="81"/>
      <c r="K17" s="78"/>
      <c r="L17" s="80"/>
      <c r="M17" s="81"/>
      <c r="N17" s="80"/>
      <c r="O17" s="82"/>
      <c r="P17" s="78"/>
      <c r="Q17" s="83"/>
      <c r="R17" s="82"/>
      <c r="S17" s="80"/>
      <c r="T17" s="81"/>
      <c r="U17" s="78"/>
      <c r="V17" s="83"/>
      <c r="W17" s="82"/>
      <c r="X17" s="80"/>
      <c r="Y17" s="81"/>
      <c r="Z17" s="80"/>
      <c r="AA17" s="7"/>
      <c r="AB17" s="21"/>
      <c r="AC17" s="84"/>
      <c r="AD17" s="84"/>
      <c r="AE17" s="84"/>
    </row>
    <row r="18" spans="1:31" s="2" customFormat="1" ht="15" customHeight="1">
      <c r="A18" s="172" t="s">
        <v>25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1"/>
      <c r="T18" s="12"/>
      <c r="U18" s="12"/>
      <c r="V18" s="11"/>
      <c r="W18" s="12"/>
      <c r="X18" s="11"/>
      <c r="Y18" s="12"/>
      <c r="Z18" s="11"/>
      <c r="AA18" s="11"/>
      <c r="AC18" s="84"/>
      <c r="AD18" s="84"/>
      <c r="AE18" s="84"/>
    </row>
    <row r="19" spans="3:31" s="3" customFormat="1" ht="6" customHeight="1">
      <c r="C19" s="13"/>
      <c r="D19" s="14"/>
      <c r="E19" s="15"/>
      <c r="F19" s="17"/>
      <c r="G19" s="16"/>
      <c r="H19" s="17"/>
      <c r="I19" s="16"/>
      <c r="J19" s="17"/>
      <c r="K19" s="17"/>
      <c r="L19" s="16"/>
      <c r="M19" s="17"/>
      <c r="N19" s="16"/>
      <c r="O19" s="17"/>
      <c r="P19" s="17"/>
      <c r="Q19" s="16"/>
      <c r="R19" s="17"/>
      <c r="S19" s="16"/>
      <c r="T19" s="17"/>
      <c r="U19" s="17"/>
      <c r="V19" s="16"/>
      <c r="W19" s="17"/>
      <c r="X19" s="16"/>
      <c r="Y19" s="17"/>
      <c r="Z19" s="16"/>
      <c r="AA19" s="16"/>
      <c r="AC19" s="84"/>
      <c r="AD19" s="84"/>
      <c r="AE19" s="84"/>
    </row>
    <row r="20" spans="1:31" s="4" customFormat="1" ht="13.5">
      <c r="A20" s="169" t="s">
        <v>26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8"/>
      <c r="AC20" s="84"/>
      <c r="AD20" s="84"/>
      <c r="AE20" s="84"/>
    </row>
    <row r="21" spans="1:31" s="4" customFormat="1" ht="13.5">
      <c r="A21" s="169" t="s">
        <v>29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8"/>
      <c r="AC21" s="84"/>
      <c r="AD21" s="84"/>
      <c r="AE21" s="84"/>
    </row>
    <row r="22" spans="1:31" s="4" customFormat="1" ht="13.5">
      <c r="A22" s="169" t="s">
        <v>27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8"/>
      <c r="AC22" s="84"/>
      <c r="AD22" s="84"/>
      <c r="AE22" s="84"/>
    </row>
    <row r="23" spans="1:31" s="4" customFormat="1" ht="13.5">
      <c r="A23" s="169" t="s">
        <v>28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8"/>
      <c r="AC23" s="84"/>
      <c r="AD23" s="84"/>
      <c r="AE23" s="84"/>
    </row>
    <row r="24" spans="1:44" ht="6.75" customHeight="1">
      <c r="A24" s="19"/>
      <c r="C24" s="20"/>
      <c r="D24" s="21"/>
      <c r="E24" s="8"/>
      <c r="F24" s="22"/>
      <c r="G24" s="9"/>
      <c r="H24" s="22"/>
      <c r="I24" s="7"/>
      <c r="K24" s="22"/>
      <c r="M24" s="22"/>
      <c r="N24" s="9"/>
      <c r="P24" s="22"/>
      <c r="Q24" s="10"/>
      <c r="R24" s="23"/>
      <c r="S24" s="24"/>
      <c r="T24" s="23"/>
      <c r="U24" s="22"/>
      <c r="V24" s="24"/>
      <c r="W24" s="23"/>
      <c r="X24" s="24"/>
      <c r="Y24" s="23"/>
      <c r="Z24" s="24"/>
      <c r="AA24" s="24"/>
      <c r="AB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57.75" customHeight="1">
      <c r="A25" s="170" t="s">
        <v>186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9.5">
      <c r="A26" s="103"/>
      <c r="B26" s="1"/>
      <c r="C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9.5">
      <c r="A27" s="104"/>
      <c r="B27" s="1"/>
      <c r="C27" s="114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32:44" ht="12.75"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41:44" ht="12.75">
      <c r="AO29" s="1"/>
      <c r="AP29" s="1"/>
      <c r="AQ29" s="1"/>
      <c r="AR29" s="1"/>
    </row>
    <row r="30" spans="41:44" ht="12.75">
      <c r="AO30" s="1"/>
      <c r="AP30" s="1"/>
      <c r="AQ30" s="1"/>
      <c r="AR30" s="1"/>
    </row>
    <row r="31" spans="41:44" ht="12.75">
      <c r="AO31" s="1"/>
      <c r="AP31" s="1"/>
      <c r="AQ31" s="1"/>
      <c r="AR31" s="1"/>
    </row>
    <row r="32" spans="41:44" ht="12.75">
      <c r="AO32" s="1"/>
      <c r="AP32" s="1"/>
      <c r="AQ32" s="1"/>
      <c r="AR32" s="1"/>
    </row>
    <row r="33" spans="41:44" ht="12.75">
      <c r="AO33" s="1"/>
      <c r="AP33" s="1"/>
      <c r="AQ33" s="1"/>
      <c r="AR33" s="1"/>
    </row>
    <row r="34" spans="41:44" ht="12.75">
      <c r="AO34" s="1"/>
      <c r="AP34" s="1"/>
      <c r="AQ34" s="1"/>
      <c r="AR34" s="1"/>
    </row>
    <row r="35" spans="41:44" ht="12.75">
      <c r="AO35" s="1"/>
      <c r="AP35" s="1"/>
      <c r="AQ35" s="1"/>
      <c r="AR35" s="1"/>
    </row>
    <row r="36" spans="41:44" ht="12.75">
      <c r="AO36" s="1"/>
      <c r="AP36" s="1"/>
      <c r="AQ36" s="1"/>
      <c r="AR36" s="1"/>
    </row>
    <row r="37" spans="41:44" ht="12.75">
      <c r="AO37" s="1"/>
      <c r="AP37" s="1"/>
      <c r="AQ37" s="1"/>
      <c r="AR37" s="1"/>
    </row>
    <row r="38" spans="41:44" ht="12.75">
      <c r="AO38" s="1"/>
      <c r="AP38" s="1"/>
      <c r="AQ38" s="1"/>
      <c r="AR38" s="1"/>
    </row>
    <row r="39" spans="41:44" ht="12.75">
      <c r="AO39" s="1"/>
      <c r="AP39" s="1"/>
      <c r="AQ39" s="1"/>
      <c r="AR39" s="1"/>
    </row>
    <row r="40" spans="41:44" ht="12.75">
      <c r="AO40" s="1"/>
      <c r="AP40" s="1"/>
      <c r="AQ40" s="1"/>
      <c r="AR40" s="1"/>
    </row>
    <row r="41" spans="41:44" ht="12.75">
      <c r="AO41" s="1"/>
      <c r="AP41" s="1"/>
      <c r="AQ41" s="1"/>
      <c r="AR41" s="1"/>
    </row>
    <row r="42" spans="41:44" ht="12.75">
      <c r="AO42" s="1"/>
      <c r="AP42" s="1"/>
      <c r="AQ42" s="1"/>
      <c r="AR42" s="1"/>
    </row>
    <row r="43" spans="41:44" ht="12.75">
      <c r="AO43" s="1"/>
      <c r="AP43" s="1"/>
      <c r="AQ43" s="1"/>
      <c r="AR43" s="1"/>
    </row>
    <row r="44" spans="41:44" ht="12.75">
      <c r="AO44" s="1"/>
      <c r="AP44" s="1"/>
      <c r="AQ44" s="1"/>
      <c r="AR44" s="1"/>
    </row>
    <row r="45" spans="41:44" ht="12.75">
      <c r="AO45" s="1"/>
      <c r="AP45" s="1"/>
      <c r="AQ45" s="1"/>
      <c r="AR45" s="1"/>
    </row>
    <row r="46" spans="41:44" ht="12.75">
      <c r="AO46" s="1"/>
      <c r="AP46" s="1"/>
      <c r="AQ46" s="1"/>
      <c r="AR46" s="1"/>
    </row>
    <row r="47" spans="41:44" ht="12.75">
      <c r="AO47" s="1"/>
      <c r="AP47" s="1"/>
      <c r="AQ47" s="1"/>
      <c r="AR47" s="1"/>
    </row>
    <row r="48" spans="41:44" ht="12.75">
      <c r="AO48" s="1"/>
      <c r="AP48" s="1"/>
      <c r="AQ48" s="1"/>
      <c r="AR48" s="1"/>
    </row>
    <row r="49" spans="41:44" ht="12.75">
      <c r="AO49" s="1"/>
      <c r="AP49" s="1"/>
      <c r="AQ49" s="1"/>
      <c r="AR49" s="1"/>
    </row>
    <row r="50" spans="41:44" ht="12.75">
      <c r="AO50" s="1"/>
      <c r="AP50" s="1"/>
      <c r="AQ50" s="1"/>
      <c r="AR50" s="1"/>
    </row>
    <row r="51" spans="41:44" ht="12.75">
      <c r="AO51" s="1"/>
      <c r="AP51" s="1"/>
      <c r="AQ51" s="1"/>
      <c r="AR51" s="1"/>
    </row>
    <row r="52" spans="41:44" ht="12.75">
      <c r="AO52" s="1"/>
      <c r="AP52" s="1"/>
      <c r="AQ52" s="1"/>
      <c r="AR52" s="1"/>
    </row>
    <row r="53" spans="41:44" ht="12.75">
      <c r="AO53" s="1"/>
      <c r="AP53" s="1"/>
      <c r="AQ53" s="1"/>
      <c r="AR53" s="1"/>
    </row>
    <row r="54" spans="41:44" ht="12.75">
      <c r="AO54" s="1"/>
      <c r="AP54" s="1"/>
      <c r="AQ54" s="1"/>
      <c r="AR54" s="1"/>
    </row>
    <row r="55" spans="41:44" ht="12.75">
      <c r="AO55" s="1"/>
      <c r="AP55" s="1"/>
      <c r="AQ55" s="1"/>
      <c r="AR55" s="1"/>
    </row>
    <row r="56" spans="41:44" ht="12.75">
      <c r="AO56" s="1"/>
      <c r="AP56" s="1"/>
      <c r="AQ56" s="1"/>
      <c r="AR56" s="1"/>
    </row>
    <row r="57" spans="41:44" ht="12.75">
      <c r="AO57" s="1"/>
      <c r="AP57" s="1"/>
      <c r="AQ57" s="1"/>
      <c r="AR57" s="1"/>
    </row>
    <row r="58" spans="41:44" ht="12.75">
      <c r="AO58" s="1"/>
      <c r="AP58" s="1"/>
      <c r="AQ58" s="1"/>
      <c r="AR58" s="1"/>
    </row>
    <row r="59" spans="41:44" ht="12.75">
      <c r="AO59" s="1"/>
      <c r="AP59" s="1"/>
      <c r="AQ59" s="1"/>
      <c r="AR59" s="1"/>
    </row>
    <row r="60" spans="41:44" ht="12.75">
      <c r="AO60" s="1"/>
      <c r="AP60" s="1"/>
      <c r="AQ60" s="1"/>
      <c r="AR60" s="1"/>
    </row>
    <row r="61" spans="41:44" ht="12.75">
      <c r="AO61" s="1"/>
      <c r="AP61" s="1"/>
      <c r="AQ61" s="1"/>
      <c r="AR61" s="1"/>
    </row>
    <row r="62" spans="41:44" ht="12.75">
      <c r="AO62" s="1"/>
      <c r="AP62" s="1"/>
      <c r="AQ62" s="1"/>
      <c r="AR62" s="1"/>
    </row>
    <row r="63" spans="41:44" ht="12.75">
      <c r="AO63" s="1"/>
      <c r="AP63" s="1"/>
      <c r="AQ63" s="1"/>
      <c r="AR63" s="1"/>
    </row>
    <row r="64" spans="41:44" ht="12.75">
      <c r="AO64" s="1"/>
      <c r="AP64" s="1"/>
      <c r="AQ64" s="1"/>
      <c r="AR64" s="1"/>
    </row>
    <row r="65" spans="41:44" ht="12.75">
      <c r="AO65" s="1"/>
      <c r="AP65" s="1"/>
      <c r="AQ65" s="1"/>
      <c r="AR65" s="1"/>
    </row>
    <row r="66" spans="41:44" ht="12.75">
      <c r="AO66" s="1"/>
      <c r="AP66" s="1"/>
      <c r="AQ66" s="1"/>
      <c r="AR66" s="1"/>
    </row>
    <row r="67" spans="41:44" ht="12.75">
      <c r="AO67" s="1"/>
      <c r="AP67" s="1"/>
      <c r="AQ67" s="1"/>
      <c r="AR67" s="1"/>
    </row>
    <row r="68" spans="41:44" ht="12.75">
      <c r="AO68" s="1"/>
      <c r="AP68" s="1"/>
      <c r="AQ68" s="1"/>
      <c r="AR68" s="1"/>
    </row>
    <row r="69" spans="41:44" ht="12.75">
      <c r="AO69" s="1"/>
      <c r="AP69" s="1"/>
      <c r="AQ69" s="1"/>
      <c r="AR69" s="1"/>
    </row>
    <row r="70" spans="41:44" ht="12.75">
      <c r="AO70" s="1"/>
      <c r="AP70" s="1"/>
      <c r="AQ70" s="1"/>
      <c r="AR70" s="1"/>
    </row>
    <row r="71" spans="41:44" ht="12.75">
      <c r="AO71" s="1"/>
      <c r="AP71" s="1"/>
      <c r="AQ71" s="1"/>
      <c r="AR71" s="1"/>
    </row>
    <row r="72" spans="41:44" ht="12.75">
      <c r="AO72" s="1"/>
      <c r="AP72" s="1"/>
      <c r="AQ72" s="1"/>
      <c r="AR72" s="1"/>
    </row>
    <row r="73" spans="41:44" ht="12.75">
      <c r="AO73" s="1"/>
      <c r="AP73" s="1"/>
      <c r="AQ73" s="1"/>
      <c r="AR73" s="1"/>
    </row>
    <row r="74" spans="41:44" ht="12.75">
      <c r="AO74" s="1"/>
      <c r="AP74" s="1"/>
      <c r="AQ74" s="1"/>
      <c r="AR74" s="1"/>
    </row>
  </sheetData>
  <sheetProtection/>
  <mergeCells count="13">
    <mergeCell ref="A25:AA25"/>
    <mergeCell ref="E5:I5"/>
    <mergeCell ref="J5:N5"/>
    <mergeCell ref="O5:S5"/>
    <mergeCell ref="T5:X5"/>
    <mergeCell ref="A22:AA22"/>
    <mergeCell ref="A18:R18"/>
    <mergeCell ref="A20:AA20"/>
    <mergeCell ref="A21:AA21"/>
    <mergeCell ref="E1:V1"/>
    <mergeCell ref="B3:AA3"/>
    <mergeCell ref="W1:AA1"/>
    <mergeCell ref="A23:AA23"/>
  </mergeCells>
  <printOptions/>
  <pageMargins left="0.42" right="0.2" top="0.19" bottom="0.14" header="0.13" footer="0.13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C92"/>
  <sheetViews>
    <sheetView zoomScalePageLayoutView="0" workbookViewId="0" topLeftCell="A1">
      <pane ySplit="6" topLeftCell="BM7" activePane="bottomLeft" state="frozen"/>
      <selection pane="topLeft" activeCell="N19" sqref="N19"/>
      <selection pane="bottomLeft" activeCell="AA2" sqref="AA2"/>
    </sheetView>
  </sheetViews>
  <sheetFormatPr defaultColWidth="9.140625" defaultRowHeight="12.75"/>
  <cols>
    <col min="1" max="1" width="3.57421875" style="85" customWidth="1"/>
    <col min="2" max="2" width="14.7109375" style="5" customWidth="1"/>
    <col min="3" max="3" width="10.28125" style="5" customWidth="1"/>
    <col min="4" max="4" width="3.7109375" style="86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57421875" style="87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87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87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87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88" customWidth="1"/>
    <col min="29" max="29" width="9.140625" style="84" customWidth="1"/>
    <col min="30" max="16384" width="9.140625" style="1" customWidth="1"/>
  </cols>
  <sheetData>
    <row r="1" spans="2:28" s="25" customFormat="1" ht="20.25" customHeight="1">
      <c r="B1" s="26"/>
      <c r="C1" s="26"/>
      <c r="D1" s="27"/>
      <c r="E1" s="167" t="s">
        <v>136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8" t="s">
        <v>135</v>
      </c>
      <c r="X1" s="168"/>
      <c r="Y1" s="168"/>
      <c r="Z1" s="168"/>
      <c r="AA1" s="168"/>
      <c r="AB1" s="28"/>
    </row>
    <row r="2" spans="1:29" s="25" customFormat="1" ht="3" customHeight="1">
      <c r="A2" s="28"/>
      <c r="B2" s="30"/>
      <c r="C2" s="30"/>
      <c r="D2" s="31"/>
      <c r="E2" s="32"/>
      <c r="F2" s="32"/>
      <c r="G2" s="33"/>
      <c r="H2" s="32"/>
      <c r="I2" s="33"/>
      <c r="J2" s="32"/>
      <c r="K2" s="32"/>
      <c r="L2" s="33"/>
      <c r="M2" s="32"/>
      <c r="N2" s="33"/>
      <c r="O2" s="34"/>
      <c r="P2" s="32"/>
      <c r="Q2" s="35"/>
      <c r="R2" s="34"/>
      <c r="S2" s="33"/>
      <c r="T2" s="32"/>
      <c r="U2" s="32"/>
      <c r="V2" s="33"/>
      <c r="W2" s="32"/>
      <c r="X2" s="33"/>
      <c r="Y2" s="32"/>
      <c r="Z2" s="33"/>
      <c r="AA2" s="33"/>
      <c r="AB2" s="36"/>
      <c r="AC2" s="29"/>
    </row>
    <row r="3" spans="1:29" s="40" customFormat="1" ht="15.75" customHeight="1">
      <c r="A3" s="37"/>
      <c r="B3" s="166" t="s">
        <v>140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38"/>
      <c r="AC3" s="39"/>
    </row>
    <row r="4" spans="1:29" s="25" customFormat="1" ht="3" customHeight="1" thickBot="1">
      <c r="A4" s="28"/>
      <c r="B4" s="30"/>
      <c r="C4" s="30"/>
      <c r="D4" s="31"/>
      <c r="E4" s="32"/>
      <c r="F4" s="32"/>
      <c r="G4" s="33"/>
      <c r="H4" s="32"/>
      <c r="I4" s="33"/>
      <c r="J4" s="32"/>
      <c r="K4" s="32"/>
      <c r="L4" s="33"/>
      <c r="M4" s="32"/>
      <c r="N4" s="33"/>
      <c r="O4" s="34"/>
      <c r="P4" s="32"/>
      <c r="Q4" s="35"/>
      <c r="R4" s="34"/>
      <c r="S4" s="33"/>
      <c r="T4" s="32"/>
      <c r="U4" s="32"/>
      <c r="V4" s="33"/>
      <c r="W4" s="32"/>
      <c r="X4" s="33"/>
      <c r="Y4" s="32"/>
      <c r="Z4" s="33"/>
      <c r="AA4" s="33"/>
      <c r="AB4" s="36"/>
      <c r="AC4" s="29"/>
    </row>
    <row r="5" spans="1:29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64"/>
      <c r="F5" s="163"/>
      <c r="G5" s="163"/>
      <c r="H5" s="163"/>
      <c r="I5" s="165"/>
      <c r="J5" s="163"/>
      <c r="K5" s="163"/>
      <c r="L5" s="163"/>
      <c r="M5" s="163"/>
      <c r="N5" s="163"/>
      <c r="O5" s="164"/>
      <c r="P5" s="163"/>
      <c r="Q5" s="163"/>
      <c r="R5" s="163"/>
      <c r="S5" s="165"/>
      <c r="T5" s="164"/>
      <c r="U5" s="163"/>
      <c r="V5" s="163"/>
      <c r="W5" s="163"/>
      <c r="X5" s="165"/>
      <c r="Y5" s="44" t="s">
        <v>4</v>
      </c>
      <c r="Z5" s="45" t="s">
        <v>4</v>
      </c>
      <c r="AA5" s="46"/>
      <c r="AB5" s="47"/>
      <c r="AC5" s="39"/>
    </row>
    <row r="6" spans="1:29" s="50" customFormat="1" ht="15.75" customHeight="1" thickBot="1">
      <c r="A6" s="92"/>
      <c r="B6" s="93"/>
      <c r="C6" s="93"/>
      <c r="D6" s="94"/>
      <c r="E6" s="95" t="s">
        <v>6</v>
      </c>
      <c r="F6" s="96" t="s">
        <v>9</v>
      </c>
      <c r="G6" s="97" t="s">
        <v>7</v>
      </c>
      <c r="H6" s="98" t="s">
        <v>8</v>
      </c>
      <c r="I6" s="99" t="s">
        <v>10</v>
      </c>
      <c r="J6" s="95" t="s">
        <v>6</v>
      </c>
      <c r="K6" s="96" t="s">
        <v>9</v>
      </c>
      <c r="L6" s="97" t="s">
        <v>7</v>
      </c>
      <c r="M6" s="98" t="s">
        <v>8</v>
      </c>
      <c r="N6" s="99" t="s">
        <v>10</v>
      </c>
      <c r="O6" s="95" t="s">
        <v>6</v>
      </c>
      <c r="P6" s="96" t="s">
        <v>9</v>
      </c>
      <c r="Q6" s="97" t="s">
        <v>7</v>
      </c>
      <c r="R6" s="98" t="s">
        <v>8</v>
      </c>
      <c r="S6" s="99" t="s">
        <v>10</v>
      </c>
      <c r="T6" s="95" t="s">
        <v>6</v>
      </c>
      <c r="U6" s="96" t="s">
        <v>9</v>
      </c>
      <c r="V6" s="97" t="s">
        <v>7</v>
      </c>
      <c r="W6" s="98" t="s">
        <v>8</v>
      </c>
      <c r="X6" s="99" t="s">
        <v>10</v>
      </c>
      <c r="Y6" s="100" t="s">
        <v>6</v>
      </c>
      <c r="Z6" s="101" t="s">
        <v>7</v>
      </c>
      <c r="AA6" s="102" t="s">
        <v>5</v>
      </c>
      <c r="AB6" s="48"/>
      <c r="AC6" s="49"/>
    </row>
    <row r="7" spans="1:28" s="4" customFormat="1" ht="15" customHeight="1">
      <c r="A7" s="141" t="s">
        <v>11</v>
      </c>
      <c r="B7" s="142" t="s">
        <v>67</v>
      </c>
      <c r="C7" s="142" t="s">
        <v>58</v>
      </c>
      <c r="D7" s="158">
        <v>2006</v>
      </c>
      <c r="E7" s="144">
        <v>2</v>
      </c>
      <c r="F7" s="145">
        <v>10</v>
      </c>
      <c r="G7" s="146">
        <v>9.27</v>
      </c>
      <c r="H7" s="145"/>
      <c r="I7" s="147">
        <f>E7+G7-H7</f>
        <v>11.27</v>
      </c>
      <c r="J7" s="148">
        <v>3</v>
      </c>
      <c r="K7" s="145">
        <v>10</v>
      </c>
      <c r="L7" s="146">
        <v>8.5</v>
      </c>
      <c r="M7" s="145"/>
      <c r="N7" s="147">
        <f>J7+L7-M7</f>
        <v>11.5</v>
      </c>
      <c r="O7" s="144">
        <v>3.8</v>
      </c>
      <c r="P7" s="145">
        <v>10</v>
      </c>
      <c r="Q7" s="146">
        <v>8.13</v>
      </c>
      <c r="R7" s="148"/>
      <c r="S7" s="147">
        <f>O7+Q7-R7</f>
        <v>11.93</v>
      </c>
      <c r="T7" s="144">
        <v>4.1</v>
      </c>
      <c r="U7" s="145">
        <v>10</v>
      </c>
      <c r="V7" s="146">
        <v>8.74</v>
      </c>
      <c r="W7" s="148"/>
      <c r="X7" s="147">
        <f>T7+V7-W7</f>
        <v>12.84</v>
      </c>
      <c r="Y7" s="149">
        <f>SUM(E7+J7+O7+T7)</f>
        <v>12.9</v>
      </c>
      <c r="Z7" s="150">
        <f>SUM(G7+L7+Q7+V7)</f>
        <v>34.64</v>
      </c>
      <c r="AA7" s="151">
        <f>$I7+$N7+$S7+$X7</f>
        <v>47.540000000000006</v>
      </c>
      <c r="AB7" s="61"/>
    </row>
    <row r="8" spans="1:28" s="73" customFormat="1" ht="11.25" customHeight="1">
      <c r="A8" s="62"/>
      <c r="B8" s="107" t="s">
        <v>87</v>
      </c>
      <c r="C8" s="107"/>
      <c r="D8" s="111"/>
      <c r="E8" s="65" t="s">
        <v>175</v>
      </c>
      <c r="F8" s="67"/>
      <c r="G8" s="66" t="s">
        <v>11</v>
      </c>
      <c r="H8" s="67"/>
      <c r="I8" s="68" t="s">
        <v>11</v>
      </c>
      <c r="J8" s="69" t="s">
        <v>169</v>
      </c>
      <c r="K8" s="67"/>
      <c r="L8" s="66" t="s">
        <v>11</v>
      </c>
      <c r="M8" s="69"/>
      <c r="N8" s="68" t="s">
        <v>11</v>
      </c>
      <c r="O8" s="65" t="s">
        <v>170</v>
      </c>
      <c r="P8" s="67"/>
      <c r="Q8" s="66" t="s">
        <v>14</v>
      </c>
      <c r="R8" s="69"/>
      <c r="S8" s="68" t="s">
        <v>12</v>
      </c>
      <c r="T8" s="65" t="s">
        <v>11</v>
      </c>
      <c r="U8" s="67"/>
      <c r="V8" s="66" t="s">
        <v>11</v>
      </c>
      <c r="W8" s="69"/>
      <c r="X8" s="68" t="s">
        <v>11</v>
      </c>
      <c r="Y8" s="65" t="s">
        <v>12</v>
      </c>
      <c r="Z8" s="70" t="s">
        <v>11</v>
      </c>
      <c r="AA8" s="71"/>
      <c r="AB8" s="72"/>
    </row>
    <row r="9" spans="1:28" s="4" customFormat="1" ht="15" customHeight="1">
      <c r="A9" s="90" t="s">
        <v>12</v>
      </c>
      <c r="B9" s="130" t="s">
        <v>89</v>
      </c>
      <c r="C9" s="130" t="s">
        <v>90</v>
      </c>
      <c r="D9" s="134">
        <v>2006</v>
      </c>
      <c r="E9" s="53">
        <v>2</v>
      </c>
      <c r="F9" s="55">
        <v>10</v>
      </c>
      <c r="G9" s="54">
        <v>8.97</v>
      </c>
      <c r="H9" s="55"/>
      <c r="I9" s="56">
        <f>E9+G9-H9</f>
        <v>10.97</v>
      </c>
      <c r="J9" s="57">
        <v>3</v>
      </c>
      <c r="K9" s="55">
        <v>10</v>
      </c>
      <c r="L9" s="54">
        <v>8.33</v>
      </c>
      <c r="M9" s="55"/>
      <c r="N9" s="56">
        <f>J9+L9-M9</f>
        <v>11.33</v>
      </c>
      <c r="O9" s="53">
        <v>3.8</v>
      </c>
      <c r="P9" s="55">
        <v>10</v>
      </c>
      <c r="Q9" s="54">
        <v>8.23</v>
      </c>
      <c r="R9" s="57"/>
      <c r="S9" s="56">
        <f>O9+Q9-R9</f>
        <v>12.030000000000001</v>
      </c>
      <c r="T9" s="53">
        <v>3.9</v>
      </c>
      <c r="U9" s="55">
        <v>10</v>
      </c>
      <c r="V9" s="54">
        <v>8.34</v>
      </c>
      <c r="W9" s="57"/>
      <c r="X9" s="56">
        <f>T9+V9-W9</f>
        <v>12.24</v>
      </c>
      <c r="Y9" s="58">
        <f>SUM(E9+J9+O9+T9)</f>
        <v>12.700000000000001</v>
      </c>
      <c r="Z9" s="59">
        <f>SUM(G9+L9+Q9+V9)</f>
        <v>33.870000000000005</v>
      </c>
      <c r="AA9" s="60">
        <f>$I9+$N9+$S9+$X9</f>
        <v>46.57</v>
      </c>
      <c r="AB9" s="61"/>
    </row>
    <row r="10" spans="1:28" s="73" customFormat="1" ht="11.25" customHeight="1">
      <c r="A10" s="62"/>
      <c r="B10" s="126" t="s">
        <v>87</v>
      </c>
      <c r="C10" s="126"/>
      <c r="D10" s="110"/>
      <c r="E10" s="65" t="s">
        <v>175</v>
      </c>
      <c r="F10" s="67"/>
      <c r="G10" s="66" t="s">
        <v>173</v>
      </c>
      <c r="H10" s="67"/>
      <c r="I10" s="68" t="s">
        <v>173</v>
      </c>
      <c r="J10" s="69" t="s">
        <v>169</v>
      </c>
      <c r="K10" s="67"/>
      <c r="L10" s="66" t="s">
        <v>13</v>
      </c>
      <c r="M10" s="69"/>
      <c r="N10" s="68" t="s">
        <v>12</v>
      </c>
      <c r="O10" s="65" t="s">
        <v>170</v>
      </c>
      <c r="P10" s="67"/>
      <c r="Q10" s="66" t="s">
        <v>13</v>
      </c>
      <c r="R10" s="69"/>
      <c r="S10" s="68" t="s">
        <v>11</v>
      </c>
      <c r="T10" s="65" t="s">
        <v>158</v>
      </c>
      <c r="U10" s="67"/>
      <c r="V10" s="66" t="s">
        <v>14</v>
      </c>
      <c r="W10" s="69"/>
      <c r="X10" s="68" t="s">
        <v>14</v>
      </c>
      <c r="Y10" s="65" t="s">
        <v>172</v>
      </c>
      <c r="Z10" s="70" t="s">
        <v>12</v>
      </c>
      <c r="AA10" s="71"/>
      <c r="AB10" s="72"/>
    </row>
    <row r="11" spans="1:28" s="4" customFormat="1" ht="15" customHeight="1">
      <c r="A11" s="90" t="s">
        <v>13</v>
      </c>
      <c r="B11" s="130" t="s">
        <v>120</v>
      </c>
      <c r="C11" s="130" t="s">
        <v>121</v>
      </c>
      <c r="D11" s="129">
        <v>2006</v>
      </c>
      <c r="E11" s="53">
        <v>2.8</v>
      </c>
      <c r="F11" s="55">
        <v>10</v>
      </c>
      <c r="G11" s="54">
        <v>8.43</v>
      </c>
      <c r="H11" s="55"/>
      <c r="I11" s="56">
        <f>E11+G11-H11</f>
        <v>11.23</v>
      </c>
      <c r="J11" s="57">
        <v>2.9</v>
      </c>
      <c r="K11" s="55">
        <v>10</v>
      </c>
      <c r="L11" s="54">
        <v>8.4</v>
      </c>
      <c r="M11" s="55"/>
      <c r="N11" s="56">
        <f>J11+L11-M11</f>
        <v>11.3</v>
      </c>
      <c r="O11" s="53">
        <v>3.8</v>
      </c>
      <c r="P11" s="55">
        <v>10</v>
      </c>
      <c r="Q11" s="54">
        <v>7.43</v>
      </c>
      <c r="R11" s="57"/>
      <c r="S11" s="56">
        <f>O11+Q11-R11</f>
        <v>11.23</v>
      </c>
      <c r="T11" s="53">
        <v>3.7</v>
      </c>
      <c r="U11" s="55">
        <v>10</v>
      </c>
      <c r="V11" s="54">
        <v>8.57</v>
      </c>
      <c r="W11" s="57"/>
      <c r="X11" s="56">
        <f>T11+V11-W11</f>
        <v>12.27</v>
      </c>
      <c r="Y11" s="58">
        <f>SUM(E11+J11+O11+T11)</f>
        <v>13.2</v>
      </c>
      <c r="Z11" s="59">
        <f>SUM(G11+L11+Q11+V11)</f>
        <v>32.83</v>
      </c>
      <c r="AA11" s="60">
        <f>$I11+$N11+$S11+$X11</f>
        <v>46.03</v>
      </c>
      <c r="AB11" s="61"/>
    </row>
    <row r="12" spans="1:28" s="73" customFormat="1" ht="11.25" customHeight="1">
      <c r="A12" s="62"/>
      <c r="B12" s="107" t="s">
        <v>88</v>
      </c>
      <c r="C12" s="140"/>
      <c r="D12" s="127"/>
      <c r="E12" s="65" t="s">
        <v>11</v>
      </c>
      <c r="F12" s="67"/>
      <c r="G12" s="66" t="s">
        <v>24</v>
      </c>
      <c r="H12" s="67"/>
      <c r="I12" s="68" t="s">
        <v>12</v>
      </c>
      <c r="J12" s="69" t="s">
        <v>176</v>
      </c>
      <c r="K12" s="67"/>
      <c r="L12" s="66" t="s">
        <v>12</v>
      </c>
      <c r="M12" s="69"/>
      <c r="N12" s="68" t="s">
        <v>13</v>
      </c>
      <c r="O12" s="65" t="s">
        <v>170</v>
      </c>
      <c r="P12" s="67"/>
      <c r="Q12" s="66" t="s">
        <v>16</v>
      </c>
      <c r="R12" s="69"/>
      <c r="S12" s="68" t="s">
        <v>15</v>
      </c>
      <c r="T12" s="65" t="s">
        <v>160</v>
      </c>
      <c r="U12" s="67"/>
      <c r="V12" s="66" t="s">
        <v>12</v>
      </c>
      <c r="W12" s="69"/>
      <c r="X12" s="68" t="s">
        <v>13</v>
      </c>
      <c r="Y12" s="65" t="s">
        <v>11</v>
      </c>
      <c r="Z12" s="70" t="s">
        <v>13</v>
      </c>
      <c r="AA12" s="71"/>
      <c r="AB12" s="72"/>
    </row>
    <row r="13" spans="1:28" s="4" customFormat="1" ht="15" customHeight="1">
      <c r="A13" s="90" t="s">
        <v>14</v>
      </c>
      <c r="B13" s="125" t="s">
        <v>70</v>
      </c>
      <c r="C13" s="125" t="s">
        <v>31</v>
      </c>
      <c r="D13" s="52">
        <v>2007</v>
      </c>
      <c r="E13" s="53">
        <v>2</v>
      </c>
      <c r="F13" s="55">
        <v>10</v>
      </c>
      <c r="G13" s="54">
        <v>8.7</v>
      </c>
      <c r="H13" s="55"/>
      <c r="I13" s="56">
        <f>E13+G13-H13</f>
        <v>10.7</v>
      </c>
      <c r="J13" s="57">
        <v>2.9</v>
      </c>
      <c r="K13" s="55">
        <v>10</v>
      </c>
      <c r="L13" s="54">
        <v>7.4</v>
      </c>
      <c r="M13" s="55"/>
      <c r="N13" s="56">
        <f>J13+L13-M13</f>
        <v>10.3</v>
      </c>
      <c r="O13" s="53">
        <v>3.9</v>
      </c>
      <c r="P13" s="55">
        <v>10</v>
      </c>
      <c r="Q13" s="54">
        <v>6.9</v>
      </c>
      <c r="R13" s="57"/>
      <c r="S13" s="56">
        <f>O13+Q13-R13</f>
        <v>10.8</v>
      </c>
      <c r="T13" s="53">
        <v>3.9</v>
      </c>
      <c r="U13" s="55">
        <v>10</v>
      </c>
      <c r="V13" s="54">
        <v>8.45</v>
      </c>
      <c r="W13" s="57"/>
      <c r="X13" s="56">
        <f>T13+V13-W13</f>
        <v>12.35</v>
      </c>
      <c r="Y13" s="58">
        <f>SUM(E13+J13+O13+T13)</f>
        <v>12.700000000000001</v>
      </c>
      <c r="Z13" s="59">
        <f>SUM(G13+L13+Q13+V13)</f>
        <v>31.45</v>
      </c>
      <c r="AA13" s="60">
        <f>$I13+$N13+$S13+$X13</f>
        <v>44.15</v>
      </c>
      <c r="AB13" s="61"/>
    </row>
    <row r="14" spans="1:28" s="73" customFormat="1" ht="11.25" customHeight="1">
      <c r="A14" s="62"/>
      <c r="B14" s="107" t="s">
        <v>88</v>
      </c>
      <c r="C14" s="107"/>
      <c r="D14" s="64"/>
      <c r="E14" s="65" t="s">
        <v>175</v>
      </c>
      <c r="F14" s="67"/>
      <c r="G14" s="66" t="s">
        <v>20</v>
      </c>
      <c r="H14" s="67"/>
      <c r="I14" s="68" t="s">
        <v>20</v>
      </c>
      <c r="J14" s="69" t="s">
        <v>176</v>
      </c>
      <c r="K14" s="67"/>
      <c r="L14" s="66" t="s">
        <v>15</v>
      </c>
      <c r="M14" s="69"/>
      <c r="N14" s="68" t="s">
        <v>14</v>
      </c>
      <c r="O14" s="65" t="s">
        <v>12</v>
      </c>
      <c r="P14" s="67"/>
      <c r="Q14" s="66" t="s">
        <v>21</v>
      </c>
      <c r="R14" s="69"/>
      <c r="S14" s="68" t="s">
        <v>17</v>
      </c>
      <c r="T14" s="65" t="s">
        <v>158</v>
      </c>
      <c r="U14" s="67"/>
      <c r="V14" s="66" t="s">
        <v>13</v>
      </c>
      <c r="W14" s="69"/>
      <c r="X14" s="68" t="s">
        <v>12</v>
      </c>
      <c r="Y14" s="65" t="s">
        <v>172</v>
      </c>
      <c r="Z14" s="70" t="s">
        <v>16</v>
      </c>
      <c r="AA14" s="71"/>
      <c r="AB14" s="72"/>
    </row>
    <row r="15" spans="1:28" s="4" customFormat="1" ht="15" customHeight="1">
      <c r="A15" s="90" t="s">
        <v>15</v>
      </c>
      <c r="B15" s="125" t="s">
        <v>128</v>
      </c>
      <c r="C15" s="125" t="s">
        <v>55</v>
      </c>
      <c r="D15" s="113" t="s">
        <v>98</v>
      </c>
      <c r="E15" s="53">
        <v>2</v>
      </c>
      <c r="F15" s="55">
        <v>10</v>
      </c>
      <c r="G15" s="54">
        <v>9.17</v>
      </c>
      <c r="H15" s="55"/>
      <c r="I15" s="56">
        <f>E15+G15-H15</f>
        <v>11.17</v>
      </c>
      <c r="J15" s="57">
        <v>2.8</v>
      </c>
      <c r="K15" s="55">
        <v>10</v>
      </c>
      <c r="L15" s="54">
        <v>6.9</v>
      </c>
      <c r="M15" s="55"/>
      <c r="N15" s="56">
        <f>J15+L15-M15</f>
        <v>9.7</v>
      </c>
      <c r="O15" s="53">
        <v>2.9</v>
      </c>
      <c r="P15" s="55">
        <v>10</v>
      </c>
      <c r="Q15" s="54">
        <v>8.4</v>
      </c>
      <c r="R15" s="57"/>
      <c r="S15" s="56">
        <f>O15+Q15-R15</f>
        <v>11.3</v>
      </c>
      <c r="T15" s="53">
        <v>3.6</v>
      </c>
      <c r="U15" s="55">
        <v>10</v>
      </c>
      <c r="V15" s="54">
        <v>7.9</v>
      </c>
      <c r="W15" s="57"/>
      <c r="X15" s="56">
        <f>T15+V15-W15</f>
        <v>11.5</v>
      </c>
      <c r="Y15" s="58">
        <f>SUM(E15+J15+O15+T15)</f>
        <v>11.299999999999999</v>
      </c>
      <c r="Z15" s="59">
        <f>SUM(G15+L15+Q15+V15)</f>
        <v>32.37</v>
      </c>
      <c r="AA15" s="60">
        <f>$I15+$N15+$S15+$X15</f>
        <v>43.67</v>
      </c>
      <c r="AB15" s="61"/>
    </row>
    <row r="16" spans="1:28" s="73" customFormat="1" ht="11.25" customHeight="1">
      <c r="A16" s="62"/>
      <c r="B16" s="107" t="s">
        <v>124</v>
      </c>
      <c r="C16" s="107"/>
      <c r="D16" s="111"/>
      <c r="E16" s="65" t="s">
        <v>175</v>
      </c>
      <c r="F16" s="67"/>
      <c r="G16" s="66" t="s">
        <v>12</v>
      </c>
      <c r="H16" s="67"/>
      <c r="I16" s="68" t="s">
        <v>13</v>
      </c>
      <c r="J16" s="69" t="s">
        <v>147</v>
      </c>
      <c r="K16" s="67"/>
      <c r="L16" s="66" t="s">
        <v>18</v>
      </c>
      <c r="M16" s="69"/>
      <c r="N16" s="68" t="s">
        <v>179</v>
      </c>
      <c r="O16" s="65" t="s">
        <v>21</v>
      </c>
      <c r="P16" s="67"/>
      <c r="Q16" s="66" t="s">
        <v>11</v>
      </c>
      <c r="R16" s="69"/>
      <c r="S16" s="68" t="s">
        <v>14</v>
      </c>
      <c r="T16" s="65" t="s">
        <v>19</v>
      </c>
      <c r="U16" s="67"/>
      <c r="V16" s="66" t="s">
        <v>17</v>
      </c>
      <c r="W16" s="69"/>
      <c r="X16" s="68" t="s">
        <v>17</v>
      </c>
      <c r="Y16" s="65">
        <v>11</v>
      </c>
      <c r="Z16" s="70" t="s">
        <v>14</v>
      </c>
      <c r="AA16" s="71"/>
      <c r="AB16" s="72"/>
    </row>
    <row r="17" spans="1:28" s="4" customFormat="1" ht="15" customHeight="1">
      <c r="A17" s="90" t="s">
        <v>16</v>
      </c>
      <c r="B17" s="125" t="s">
        <v>122</v>
      </c>
      <c r="C17" s="137" t="s">
        <v>123</v>
      </c>
      <c r="D17" s="135">
        <v>2007</v>
      </c>
      <c r="E17" s="53">
        <v>2</v>
      </c>
      <c r="F17" s="55">
        <v>10</v>
      </c>
      <c r="G17" s="54">
        <v>8.8</v>
      </c>
      <c r="H17" s="55"/>
      <c r="I17" s="56">
        <f>E17+G17-H17</f>
        <v>10.8</v>
      </c>
      <c r="J17" s="57">
        <v>2.6</v>
      </c>
      <c r="K17" s="55">
        <v>10</v>
      </c>
      <c r="L17" s="54">
        <v>7.53</v>
      </c>
      <c r="M17" s="55"/>
      <c r="N17" s="56">
        <f>J17+L17-M17</f>
        <v>10.13</v>
      </c>
      <c r="O17" s="53">
        <v>3.7</v>
      </c>
      <c r="P17" s="55">
        <v>10</v>
      </c>
      <c r="Q17" s="54">
        <v>7.17</v>
      </c>
      <c r="R17" s="57"/>
      <c r="S17" s="56">
        <f>O17+Q17-R17</f>
        <v>10.870000000000001</v>
      </c>
      <c r="T17" s="53">
        <v>3.5</v>
      </c>
      <c r="U17" s="55">
        <v>10</v>
      </c>
      <c r="V17" s="54">
        <v>7.1</v>
      </c>
      <c r="W17" s="57"/>
      <c r="X17" s="56">
        <f>T17+V17-W17</f>
        <v>10.6</v>
      </c>
      <c r="Y17" s="58">
        <f>SUM(E17+J17+O17+T17)</f>
        <v>11.8</v>
      </c>
      <c r="Z17" s="59">
        <f>SUM(G17+L17+Q17+V17)</f>
        <v>30.6</v>
      </c>
      <c r="AA17" s="60">
        <f>$I17+$N17+$S17+$X17</f>
        <v>42.4</v>
      </c>
      <c r="AB17" s="61"/>
    </row>
    <row r="18" spans="1:28" s="73" customFormat="1" ht="11.25" customHeight="1">
      <c r="A18" s="62"/>
      <c r="B18" s="107" t="s">
        <v>124</v>
      </c>
      <c r="C18" s="107"/>
      <c r="D18" s="136"/>
      <c r="E18" s="65" t="s">
        <v>175</v>
      </c>
      <c r="F18" s="67"/>
      <c r="G18" s="66" t="s">
        <v>19</v>
      </c>
      <c r="H18" s="67"/>
      <c r="I18" s="68" t="s">
        <v>19</v>
      </c>
      <c r="J18" s="69" t="s">
        <v>177</v>
      </c>
      <c r="K18" s="67"/>
      <c r="L18" s="66" t="s">
        <v>14</v>
      </c>
      <c r="M18" s="69"/>
      <c r="N18" s="68" t="s">
        <v>15</v>
      </c>
      <c r="O18" s="65" t="s">
        <v>165</v>
      </c>
      <c r="P18" s="67"/>
      <c r="Q18" s="66" t="s">
        <v>18</v>
      </c>
      <c r="R18" s="69"/>
      <c r="S18" s="68" t="s">
        <v>16</v>
      </c>
      <c r="T18" s="65" t="s">
        <v>20</v>
      </c>
      <c r="U18" s="67"/>
      <c r="V18" s="66" t="s">
        <v>24</v>
      </c>
      <c r="W18" s="69"/>
      <c r="X18" s="68" t="s">
        <v>21</v>
      </c>
      <c r="Y18" s="65" t="s">
        <v>16</v>
      </c>
      <c r="Z18" s="70" t="s">
        <v>17</v>
      </c>
      <c r="AA18" s="71"/>
      <c r="AB18" s="72"/>
    </row>
    <row r="19" spans="1:28" s="4" customFormat="1" ht="15" customHeight="1">
      <c r="A19" s="90" t="s">
        <v>17</v>
      </c>
      <c r="B19" s="125" t="s">
        <v>92</v>
      </c>
      <c r="C19" s="137" t="s">
        <v>34</v>
      </c>
      <c r="D19" s="135">
        <v>2007</v>
      </c>
      <c r="E19" s="53">
        <v>2</v>
      </c>
      <c r="F19" s="55">
        <v>10</v>
      </c>
      <c r="G19" s="54">
        <v>8.9</v>
      </c>
      <c r="H19" s="55"/>
      <c r="I19" s="56">
        <f>E19+G19-H19</f>
        <v>10.9</v>
      </c>
      <c r="J19" s="57">
        <v>2.6</v>
      </c>
      <c r="K19" s="55">
        <v>10</v>
      </c>
      <c r="L19" s="54">
        <v>6.6</v>
      </c>
      <c r="M19" s="55"/>
      <c r="N19" s="56">
        <f>J19+L19-M19</f>
        <v>9.2</v>
      </c>
      <c r="O19" s="53">
        <v>3.1</v>
      </c>
      <c r="P19" s="55">
        <v>10</v>
      </c>
      <c r="Q19" s="54">
        <v>7.17</v>
      </c>
      <c r="R19" s="57"/>
      <c r="S19" s="56">
        <f>O19+Q19-R19</f>
        <v>10.27</v>
      </c>
      <c r="T19" s="53">
        <v>3.8</v>
      </c>
      <c r="U19" s="55">
        <v>10</v>
      </c>
      <c r="V19" s="54">
        <v>7.87</v>
      </c>
      <c r="W19" s="57"/>
      <c r="X19" s="56">
        <f>T19+V19-W19</f>
        <v>11.67</v>
      </c>
      <c r="Y19" s="58">
        <f>SUM(E19+J19+O19+T19)</f>
        <v>11.5</v>
      </c>
      <c r="Z19" s="59">
        <f>SUM(G19+L19+Q19+V19)</f>
        <v>30.540000000000003</v>
      </c>
      <c r="AA19" s="60">
        <f>$I19+$N19+$S19+$X19</f>
        <v>42.04</v>
      </c>
      <c r="AB19" s="61"/>
    </row>
    <row r="20" spans="1:28" s="73" customFormat="1" ht="11.25" customHeight="1">
      <c r="A20" s="62"/>
      <c r="B20" s="107" t="s">
        <v>91</v>
      </c>
      <c r="C20" s="107"/>
      <c r="D20" s="136"/>
      <c r="E20" s="65" t="s">
        <v>175</v>
      </c>
      <c r="F20" s="67"/>
      <c r="G20" s="66" t="s">
        <v>17</v>
      </c>
      <c r="H20" s="67"/>
      <c r="I20" s="68" t="s">
        <v>17</v>
      </c>
      <c r="J20" s="69" t="s">
        <v>177</v>
      </c>
      <c r="K20" s="67"/>
      <c r="L20" s="66" t="s">
        <v>20</v>
      </c>
      <c r="M20" s="69"/>
      <c r="N20" s="68" t="s">
        <v>20</v>
      </c>
      <c r="O20" s="65" t="s">
        <v>20</v>
      </c>
      <c r="P20" s="67"/>
      <c r="Q20" s="66" t="s">
        <v>19</v>
      </c>
      <c r="R20" s="69"/>
      <c r="S20" s="68" t="s">
        <v>21</v>
      </c>
      <c r="T20" s="65" t="s">
        <v>159</v>
      </c>
      <c r="U20" s="67"/>
      <c r="V20" s="66" t="s">
        <v>18</v>
      </c>
      <c r="W20" s="69"/>
      <c r="X20" s="68" t="s">
        <v>16</v>
      </c>
      <c r="Y20" s="65" t="s">
        <v>18</v>
      </c>
      <c r="Z20" s="70" t="s">
        <v>18</v>
      </c>
      <c r="AA20" s="71"/>
      <c r="AB20" s="72"/>
    </row>
    <row r="21" spans="1:28" s="4" customFormat="1" ht="15" customHeight="1">
      <c r="A21" s="90" t="s">
        <v>18</v>
      </c>
      <c r="B21" s="125" t="s">
        <v>118</v>
      </c>
      <c r="C21" s="137" t="s">
        <v>104</v>
      </c>
      <c r="D21" s="135">
        <v>2007</v>
      </c>
      <c r="E21" s="53">
        <v>2</v>
      </c>
      <c r="F21" s="55">
        <v>10</v>
      </c>
      <c r="G21" s="54">
        <v>8.6</v>
      </c>
      <c r="H21" s="55"/>
      <c r="I21" s="56">
        <f>E21+G21-H21</f>
        <v>10.6</v>
      </c>
      <c r="J21" s="57">
        <v>2.6</v>
      </c>
      <c r="K21" s="55">
        <v>10</v>
      </c>
      <c r="L21" s="54">
        <v>6.63</v>
      </c>
      <c r="M21" s="55"/>
      <c r="N21" s="56">
        <f>J21+L21-M21</f>
        <v>9.23</v>
      </c>
      <c r="O21" s="53">
        <v>3.6</v>
      </c>
      <c r="P21" s="55">
        <v>10</v>
      </c>
      <c r="Q21" s="54">
        <v>7.13</v>
      </c>
      <c r="R21" s="57"/>
      <c r="S21" s="56">
        <f>O21+Q21-R21</f>
        <v>10.73</v>
      </c>
      <c r="T21" s="53">
        <v>3.4</v>
      </c>
      <c r="U21" s="55">
        <v>10</v>
      </c>
      <c r="V21" s="54">
        <v>7.84</v>
      </c>
      <c r="W21" s="57"/>
      <c r="X21" s="56">
        <f>T21+V21-W21</f>
        <v>11.24</v>
      </c>
      <c r="Y21" s="58">
        <f>SUM(E21+J21+O21+T21)</f>
        <v>11.6</v>
      </c>
      <c r="Z21" s="59">
        <f>SUM(G21+L21+Q21+V21)</f>
        <v>30.2</v>
      </c>
      <c r="AA21" s="60">
        <f>$I21+$N21+$S21+$X21</f>
        <v>41.8</v>
      </c>
      <c r="AB21" s="61"/>
    </row>
    <row r="22" spans="1:28" s="74" customFormat="1" ht="11.25" customHeight="1">
      <c r="A22" s="62"/>
      <c r="B22" s="107" t="s">
        <v>100</v>
      </c>
      <c r="C22" s="107"/>
      <c r="D22" s="136"/>
      <c r="E22" s="65" t="s">
        <v>175</v>
      </c>
      <c r="F22" s="67"/>
      <c r="G22" s="66" t="s">
        <v>22</v>
      </c>
      <c r="H22" s="67"/>
      <c r="I22" s="68" t="s">
        <v>22</v>
      </c>
      <c r="J22" s="69" t="s">
        <v>177</v>
      </c>
      <c r="K22" s="67"/>
      <c r="L22" s="66" t="s">
        <v>19</v>
      </c>
      <c r="M22" s="69"/>
      <c r="N22" s="68" t="s">
        <v>19</v>
      </c>
      <c r="O22" s="65" t="s">
        <v>18</v>
      </c>
      <c r="P22" s="67"/>
      <c r="Q22" s="66" t="s">
        <v>20</v>
      </c>
      <c r="R22" s="69"/>
      <c r="S22" s="68" t="s">
        <v>18</v>
      </c>
      <c r="T22" s="65" t="s">
        <v>21</v>
      </c>
      <c r="U22" s="67"/>
      <c r="V22" s="66" t="s">
        <v>20</v>
      </c>
      <c r="W22" s="69"/>
      <c r="X22" s="68" t="s">
        <v>19</v>
      </c>
      <c r="Y22" s="65" t="s">
        <v>17</v>
      </c>
      <c r="Z22" s="70" t="s">
        <v>19</v>
      </c>
      <c r="AA22" s="71"/>
      <c r="AB22" s="72"/>
    </row>
    <row r="23" spans="1:28" s="4" customFormat="1" ht="15" customHeight="1">
      <c r="A23" s="90" t="s">
        <v>19</v>
      </c>
      <c r="B23" s="133" t="s">
        <v>119</v>
      </c>
      <c r="C23" s="139" t="s">
        <v>51</v>
      </c>
      <c r="D23" s="135">
        <v>2006</v>
      </c>
      <c r="E23" s="53">
        <v>2</v>
      </c>
      <c r="F23" s="55">
        <v>10</v>
      </c>
      <c r="G23" s="54">
        <v>8.97</v>
      </c>
      <c r="H23" s="55"/>
      <c r="I23" s="56">
        <f>E23+G23-H23</f>
        <v>10.97</v>
      </c>
      <c r="J23" s="57">
        <v>2.6</v>
      </c>
      <c r="K23" s="55">
        <v>10</v>
      </c>
      <c r="L23" s="54">
        <v>7.1</v>
      </c>
      <c r="M23" s="55"/>
      <c r="N23" s="56">
        <f>J23+L23-M23</f>
        <v>9.7</v>
      </c>
      <c r="O23" s="53">
        <v>4.1</v>
      </c>
      <c r="P23" s="55">
        <v>10</v>
      </c>
      <c r="Q23" s="54">
        <v>6.1</v>
      </c>
      <c r="R23" s="57"/>
      <c r="S23" s="56">
        <f>O23+Q23-R23</f>
        <v>10.2</v>
      </c>
      <c r="T23" s="53">
        <v>3.8</v>
      </c>
      <c r="U23" s="55">
        <v>10</v>
      </c>
      <c r="V23" s="54">
        <v>7.1</v>
      </c>
      <c r="W23" s="57"/>
      <c r="X23" s="56">
        <f>T23+V23-W23</f>
        <v>10.899999999999999</v>
      </c>
      <c r="Y23" s="58">
        <f>SUM(E23+J23+O23+T23)</f>
        <v>12.5</v>
      </c>
      <c r="Z23" s="59">
        <f>SUM(G23+L23+Q23+V23)</f>
        <v>29.270000000000003</v>
      </c>
      <c r="AA23" s="60">
        <f>$I23+$N23+$S23+$X23</f>
        <v>41.769999999999996</v>
      </c>
      <c r="AB23" s="61"/>
    </row>
    <row r="24" spans="1:28" s="74" customFormat="1" ht="11.25" customHeight="1">
      <c r="A24" s="62"/>
      <c r="B24" s="107" t="s">
        <v>107</v>
      </c>
      <c r="C24" s="63"/>
      <c r="D24" s="136"/>
      <c r="E24" s="65" t="s">
        <v>175</v>
      </c>
      <c r="F24" s="67"/>
      <c r="G24" s="66" t="s">
        <v>173</v>
      </c>
      <c r="H24" s="67"/>
      <c r="I24" s="68" t="s">
        <v>173</v>
      </c>
      <c r="J24" s="69" t="s">
        <v>177</v>
      </c>
      <c r="K24" s="67"/>
      <c r="L24" s="66" t="s">
        <v>152</v>
      </c>
      <c r="M24" s="69"/>
      <c r="N24" s="68" t="s">
        <v>179</v>
      </c>
      <c r="O24" s="65" t="s">
        <v>11</v>
      </c>
      <c r="P24" s="67"/>
      <c r="Q24" s="66" t="s">
        <v>24</v>
      </c>
      <c r="R24" s="69"/>
      <c r="S24" s="68" t="s">
        <v>22</v>
      </c>
      <c r="T24" s="65" t="s">
        <v>173</v>
      </c>
      <c r="U24" s="67"/>
      <c r="V24" s="66" t="s">
        <v>23</v>
      </c>
      <c r="W24" s="69"/>
      <c r="X24" s="68" t="s">
        <v>20</v>
      </c>
      <c r="Y24" s="65" t="s">
        <v>15</v>
      </c>
      <c r="Z24" s="70" t="s">
        <v>21</v>
      </c>
      <c r="AA24" s="71"/>
      <c r="AB24" s="72"/>
    </row>
    <row r="25" spans="1:28" s="4" customFormat="1" ht="15" customHeight="1">
      <c r="A25" s="90" t="s">
        <v>20</v>
      </c>
      <c r="B25" s="125" t="s">
        <v>80</v>
      </c>
      <c r="C25" s="137" t="s">
        <v>39</v>
      </c>
      <c r="D25" s="135">
        <v>2007</v>
      </c>
      <c r="E25" s="53">
        <v>2</v>
      </c>
      <c r="F25" s="55">
        <v>10</v>
      </c>
      <c r="G25" s="54">
        <v>8.67</v>
      </c>
      <c r="H25" s="55"/>
      <c r="I25" s="56">
        <f>E25+G25-H25</f>
        <v>10.67</v>
      </c>
      <c r="J25" s="57">
        <v>2.8</v>
      </c>
      <c r="K25" s="55">
        <v>10</v>
      </c>
      <c r="L25" s="54">
        <v>7.1</v>
      </c>
      <c r="M25" s="55"/>
      <c r="N25" s="56">
        <f>J25+L25-M25</f>
        <v>9.899999999999999</v>
      </c>
      <c r="O25" s="53">
        <v>3.3</v>
      </c>
      <c r="P25" s="55">
        <v>10</v>
      </c>
      <c r="Q25" s="54">
        <v>8.27</v>
      </c>
      <c r="R25" s="57"/>
      <c r="S25" s="56">
        <f>O25+Q25-R25</f>
        <v>11.57</v>
      </c>
      <c r="T25" s="53">
        <v>3.3</v>
      </c>
      <c r="U25" s="55">
        <v>10</v>
      </c>
      <c r="V25" s="54">
        <v>8.1</v>
      </c>
      <c r="W25" s="57">
        <v>2</v>
      </c>
      <c r="X25" s="56">
        <f>T25+V25-W25</f>
        <v>9.399999999999999</v>
      </c>
      <c r="Y25" s="58">
        <f>SUM(E25+J25+O25+T25)</f>
        <v>11.399999999999999</v>
      </c>
      <c r="Z25" s="59">
        <f>SUM(G25+L25+Q25+V25)</f>
        <v>32.14</v>
      </c>
      <c r="AA25" s="60">
        <f>$I25+$N25+$S25+$X25</f>
        <v>41.54</v>
      </c>
      <c r="AB25" s="61"/>
    </row>
    <row r="26" spans="1:28" s="74" customFormat="1" ht="11.25" customHeight="1">
      <c r="A26" s="62"/>
      <c r="B26" s="107" t="s">
        <v>88</v>
      </c>
      <c r="C26" s="107"/>
      <c r="D26" s="136"/>
      <c r="E26" s="65" t="s">
        <v>175</v>
      </c>
      <c r="F26" s="67"/>
      <c r="G26" s="66" t="s">
        <v>21</v>
      </c>
      <c r="H26" s="67"/>
      <c r="I26" s="68" t="s">
        <v>21</v>
      </c>
      <c r="J26" s="69" t="s">
        <v>147</v>
      </c>
      <c r="K26" s="67"/>
      <c r="L26" s="66" t="s">
        <v>178</v>
      </c>
      <c r="M26" s="69"/>
      <c r="N26" s="68" t="s">
        <v>16</v>
      </c>
      <c r="O26" s="65" t="s">
        <v>19</v>
      </c>
      <c r="P26" s="67"/>
      <c r="Q26" s="66" t="s">
        <v>12</v>
      </c>
      <c r="R26" s="69"/>
      <c r="S26" s="68" t="s">
        <v>13</v>
      </c>
      <c r="T26" s="65" t="s">
        <v>22</v>
      </c>
      <c r="U26" s="67"/>
      <c r="V26" s="66" t="s">
        <v>147</v>
      </c>
      <c r="W26" s="69"/>
      <c r="X26" s="68" t="s">
        <v>23</v>
      </c>
      <c r="Y26" s="65" t="s">
        <v>182</v>
      </c>
      <c r="Z26" s="70" t="s">
        <v>15</v>
      </c>
      <c r="AA26" s="71"/>
      <c r="AB26" s="72"/>
    </row>
    <row r="27" spans="1:28" s="4" customFormat="1" ht="15" customHeight="1">
      <c r="A27" s="90" t="s">
        <v>21</v>
      </c>
      <c r="B27" s="125" t="s">
        <v>125</v>
      </c>
      <c r="C27" s="137" t="s">
        <v>34</v>
      </c>
      <c r="D27" s="135">
        <v>2006</v>
      </c>
      <c r="E27" s="53">
        <v>2</v>
      </c>
      <c r="F27" s="55">
        <v>10</v>
      </c>
      <c r="G27" s="54">
        <v>8.37</v>
      </c>
      <c r="H27" s="55"/>
      <c r="I27" s="56">
        <f>E27+G27-H27</f>
        <v>10.37</v>
      </c>
      <c r="J27" s="57">
        <v>2.6</v>
      </c>
      <c r="K27" s="55">
        <v>10</v>
      </c>
      <c r="L27" s="54">
        <v>6.27</v>
      </c>
      <c r="M27" s="55"/>
      <c r="N27" s="56">
        <f>J27+L27-M27</f>
        <v>8.87</v>
      </c>
      <c r="O27" s="53">
        <v>2.8</v>
      </c>
      <c r="P27" s="55">
        <v>10</v>
      </c>
      <c r="Q27" s="54">
        <v>7.3</v>
      </c>
      <c r="R27" s="57"/>
      <c r="S27" s="56">
        <f>O27+Q27-R27</f>
        <v>10.1</v>
      </c>
      <c r="T27" s="53">
        <v>2.9</v>
      </c>
      <c r="U27" s="55">
        <v>10</v>
      </c>
      <c r="V27" s="54">
        <v>7.85</v>
      </c>
      <c r="W27" s="57">
        <v>1</v>
      </c>
      <c r="X27" s="56">
        <f>T27+V27-W27</f>
        <v>9.75</v>
      </c>
      <c r="Y27" s="58">
        <f>SUM(E27+J27+O27+T27)</f>
        <v>10.299999999999999</v>
      </c>
      <c r="Z27" s="59">
        <f>SUM(G27+L27+Q27+V27)</f>
        <v>29.79</v>
      </c>
      <c r="AA27" s="60">
        <f>$I27+$N27+$S27+$X27</f>
        <v>39.089999999999996</v>
      </c>
      <c r="AB27" s="61"/>
    </row>
    <row r="28" spans="1:28" s="74" customFormat="1" ht="11.25" customHeight="1">
      <c r="A28" s="62"/>
      <c r="B28" s="107" t="s">
        <v>32</v>
      </c>
      <c r="C28" s="107"/>
      <c r="D28" s="136"/>
      <c r="E28" s="65" t="s">
        <v>175</v>
      </c>
      <c r="F28" s="67"/>
      <c r="G28" s="66" t="s">
        <v>174</v>
      </c>
      <c r="H28" s="67"/>
      <c r="I28" s="68" t="s">
        <v>23</v>
      </c>
      <c r="J28" s="69" t="s">
        <v>177</v>
      </c>
      <c r="K28" s="67"/>
      <c r="L28" s="66" t="s">
        <v>21</v>
      </c>
      <c r="M28" s="69"/>
      <c r="N28" s="68" t="s">
        <v>21</v>
      </c>
      <c r="O28" s="65" t="s">
        <v>22</v>
      </c>
      <c r="P28" s="67"/>
      <c r="Q28" s="66" t="s">
        <v>17</v>
      </c>
      <c r="R28" s="69"/>
      <c r="S28" s="68" t="s">
        <v>23</v>
      </c>
      <c r="T28" s="65" t="s">
        <v>181</v>
      </c>
      <c r="U28" s="67"/>
      <c r="V28" s="66" t="s">
        <v>19</v>
      </c>
      <c r="W28" s="69"/>
      <c r="X28" s="68" t="s">
        <v>22</v>
      </c>
      <c r="Y28" s="65" t="s">
        <v>164</v>
      </c>
      <c r="Z28" s="70" t="s">
        <v>20</v>
      </c>
      <c r="AA28" s="71"/>
      <c r="AB28" s="72"/>
    </row>
    <row r="29" spans="1:28" s="4" customFormat="1" ht="15" customHeight="1">
      <c r="A29" s="51" t="s">
        <v>22</v>
      </c>
      <c r="B29" s="133" t="s">
        <v>126</v>
      </c>
      <c r="C29" s="139" t="s">
        <v>111</v>
      </c>
      <c r="D29" s="132" t="s">
        <v>98</v>
      </c>
      <c r="E29" s="53">
        <v>2</v>
      </c>
      <c r="F29" s="55">
        <v>10</v>
      </c>
      <c r="G29" s="54">
        <v>8.94</v>
      </c>
      <c r="H29" s="55"/>
      <c r="I29" s="56">
        <f>E29+G29-H29</f>
        <v>10.94</v>
      </c>
      <c r="J29" s="57">
        <v>2</v>
      </c>
      <c r="K29" s="55">
        <v>8</v>
      </c>
      <c r="L29" s="54">
        <v>3.37</v>
      </c>
      <c r="M29" s="55"/>
      <c r="N29" s="56">
        <f>J29+L29-M29</f>
        <v>5.37</v>
      </c>
      <c r="O29" s="53">
        <v>3.7</v>
      </c>
      <c r="P29" s="55">
        <v>10</v>
      </c>
      <c r="Q29" s="54">
        <v>6.87</v>
      </c>
      <c r="R29" s="57"/>
      <c r="S29" s="56">
        <f>O29+Q29-R29</f>
        <v>10.57</v>
      </c>
      <c r="T29" s="53">
        <v>3.7</v>
      </c>
      <c r="U29" s="55">
        <v>10</v>
      </c>
      <c r="V29" s="54">
        <v>8.1</v>
      </c>
      <c r="W29" s="57"/>
      <c r="X29" s="56">
        <f>T29+V29-W29</f>
        <v>11.8</v>
      </c>
      <c r="Y29" s="58">
        <f>SUM(E29+J29+O29+T29)</f>
        <v>11.4</v>
      </c>
      <c r="Z29" s="59">
        <f>SUM(G29+L29+Q29+V29)</f>
        <v>27.28</v>
      </c>
      <c r="AA29" s="60">
        <f>$I29+$N29+$S29+$X29</f>
        <v>38.68</v>
      </c>
      <c r="AB29" s="61"/>
    </row>
    <row r="30" spans="1:28" s="74" customFormat="1" ht="11.25" customHeight="1">
      <c r="A30" s="62"/>
      <c r="B30" s="107" t="s">
        <v>100</v>
      </c>
      <c r="C30" s="63"/>
      <c r="D30" s="128"/>
      <c r="E30" s="65" t="s">
        <v>175</v>
      </c>
      <c r="F30" s="67"/>
      <c r="G30" s="66" t="s">
        <v>16</v>
      </c>
      <c r="H30" s="67"/>
      <c r="I30" s="68" t="s">
        <v>16</v>
      </c>
      <c r="J30" s="69" t="s">
        <v>163</v>
      </c>
      <c r="K30" s="67"/>
      <c r="L30" s="66" t="s">
        <v>23</v>
      </c>
      <c r="M30" s="69"/>
      <c r="N30" s="68" t="s">
        <v>22</v>
      </c>
      <c r="O30" s="65" t="s">
        <v>165</v>
      </c>
      <c r="P30" s="67"/>
      <c r="Q30" s="66" t="s">
        <v>22</v>
      </c>
      <c r="R30" s="69"/>
      <c r="S30" s="68" t="s">
        <v>161</v>
      </c>
      <c r="T30" s="65" t="s">
        <v>160</v>
      </c>
      <c r="U30" s="67"/>
      <c r="V30" s="66" t="s">
        <v>147</v>
      </c>
      <c r="W30" s="69"/>
      <c r="X30" s="68" t="s">
        <v>15</v>
      </c>
      <c r="Y30" s="65" t="s">
        <v>151</v>
      </c>
      <c r="Z30" s="70" t="s">
        <v>23</v>
      </c>
      <c r="AA30" s="71"/>
      <c r="AB30" s="72"/>
    </row>
    <row r="31" spans="1:28" s="4" customFormat="1" ht="15" customHeight="1">
      <c r="A31" s="51" t="s">
        <v>23</v>
      </c>
      <c r="B31" s="125" t="s">
        <v>99</v>
      </c>
      <c r="C31" s="137" t="s">
        <v>52</v>
      </c>
      <c r="D31" s="132" t="s">
        <v>98</v>
      </c>
      <c r="E31" s="53">
        <v>2</v>
      </c>
      <c r="F31" s="55">
        <v>10</v>
      </c>
      <c r="G31" s="54">
        <v>8.87</v>
      </c>
      <c r="H31" s="55"/>
      <c r="I31" s="56">
        <f>E31+G31-H31</f>
        <v>10.87</v>
      </c>
      <c r="J31" s="57">
        <v>1.9</v>
      </c>
      <c r="K31" s="55">
        <v>6</v>
      </c>
      <c r="L31" s="54">
        <v>3.4</v>
      </c>
      <c r="M31" s="55"/>
      <c r="N31" s="56">
        <f>J31+L31-M31</f>
        <v>5.3</v>
      </c>
      <c r="O31" s="53">
        <v>2.7</v>
      </c>
      <c r="P31" s="55">
        <v>10</v>
      </c>
      <c r="Q31" s="54">
        <v>7.87</v>
      </c>
      <c r="R31" s="57"/>
      <c r="S31" s="56">
        <f>O31+Q31-R31</f>
        <v>10.57</v>
      </c>
      <c r="T31" s="53">
        <v>3.7</v>
      </c>
      <c r="U31" s="55">
        <v>10</v>
      </c>
      <c r="V31" s="54">
        <v>7.7</v>
      </c>
      <c r="W31" s="57"/>
      <c r="X31" s="56">
        <f>T31+V31-W31</f>
        <v>11.4</v>
      </c>
      <c r="Y31" s="58">
        <f>SUM(E31+J31+O31+T31)</f>
        <v>10.3</v>
      </c>
      <c r="Z31" s="59">
        <f>SUM(G31+L31+Q31+V31)</f>
        <v>27.84</v>
      </c>
      <c r="AA31" s="60">
        <f>$I31+$N31+$S31+$X31</f>
        <v>38.14</v>
      </c>
      <c r="AB31" s="61"/>
    </row>
    <row r="32" spans="1:28" s="74" customFormat="1" ht="11.25" customHeight="1">
      <c r="A32" s="62"/>
      <c r="B32" s="107" t="s">
        <v>100</v>
      </c>
      <c r="C32" s="107"/>
      <c r="D32" s="128"/>
      <c r="E32" s="65" t="s">
        <v>175</v>
      </c>
      <c r="F32" s="67"/>
      <c r="G32" s="66" t="s">
        <v>18</v>
      </c>
      <c r="H32" s="67"/>
      <c r="I32" s="68" t="s">
        <v>18</v>
      </c>
      <c r="J32" s="69">
        <v>14</v>
      </c>
      <c r="K32" s="67"/>
      <c r="L32" s="66" t="s">
        <v>22</v>
      </c>
      <c r="M32" s="69"/>
      <c r="N32" s="68" t="s">
        <v>23</v>
      </c>
      <c r="O32" s="65" t="s">
        <v>23</v>
      </c>
      <c r="P32" s="67"/>
      <c r="Q32" s="66" t="s">
        <v>15</v>
      </c>
      <c r="R32" s="69"/>
      <c r="S32" s="68" t="s">
        <v>180</v>
      </c>
      <c r="T32" s="65" t="s">
        <v>160</v>
      </c>
      <c r="U32" s="67"/>
      <c r="V32" s="66" t="s">
        <v>21</v>
      </c>
      <c r="W32" s="69"/>
      <c r="X32" s="68" t="s">
        <v>18</v>
      </c>
      <c r="Y32" s="65" t="s">
        <v>183</v>
      </c>
      <c r="Z32" s="70" t="s">
        <v>22</v>
      </c>
      <c r="AA32" s="71"/>
      <c r="AB32" s="72"/>
    </row>
    <row r="33" spans="1:28" s="4" customFormat="1" ht="15" customHeight="1">
      <c r="A33" s="51" t="s">
        <v>24</v>
      </c>
      <c r="B33" s="130" t="s">
        <v>127</v>
      </c>
      <c r="C33" s="130" t="s">
        <v>36</v>
      </c>
      <c r="D33" s="129" t="s">
        <v>35</v>
      </c>
      <c r="E33" s="53">
        <v>2</v>
      </c>
      <c r="F33" s="55">
        <v>10</v>
      </c>
      <c r="G33" s="54">
        <v>8.44</v>
      </c>
      <c r="H33" s="55"/>
      <c r="I33" s="56">
        <f>E33+G33-H33</f>
        <v>10.44</v>
      </c>
      <c r="J33" s="57">
        <v>2</v>
      </c>
      <c r="K33" s="55">
        <v>8</v>
      </c>
      <c r="L33" s="54">
        <v>3.13</v>
      </c>
      <c r="M33" s="55"/>
      <c r="N33" s="56">
        <f>J33+L33-M33</f>
        <v>5.13</v>
      </c>
      <c r="O33" s="53">
        <v>2.5</v>
      </c>
      <c r="P33" s="55">
        <v>10</v>
      </c>
      <c r="Q33" s="54">
        <v>6.73</v>
      </c>
      <c r="R33" s="57"/>
      <c r="S33" s="56">
        <f>O33+Q33-R33</f>
        <v>9.23</v>
      </c>
      <c r="T33" s="53">
        <v>2.9</v>
      </c>
      <c r="U33" s="55">
        <v>10</v>
      </c>
      <c r="V33" s="54">
        <v>7.2</v>
      </c>
      <c r="W33" s="57">
        <v>1</v>
      </c>
      <c r="X33" s="56">
        <f>T33+V33-W33</f>
        <v>9.1</v>
      </c>
      <c r="Y33" s="58">
        <f>SUM(E33+J33+O33+T33)</f>
        <v>9.4</v>
      </c>
      <c r="Z33" s="59">
        <f>SUM(G33+L33+Q33+V33)</f>
        <v>25.5</v>
      </c>
      <c r="AA33" s="60">
        <f>$I33+$N33+$S33+$X33</f>
        <v>33.9</v>
      </c>
      <c r="AB33" s="61"/>
    </row>
    <row r="34" spans="1:28" s="74" customFormat="1" ht="11.25" customHeight="1" thickBot="1">
      <c r="A34" s="115"/>
      <c r="B34" s="116" t="s">
        <v>32</v>
      </c>
      <c r="C34" s="116"/>
      <c r="D34" s="153"/>
      <c r="E34" s="65" t="s">
        <v>175</v>
      </c>
      <c r="F34" s="119"/>
      <c r="G34" s="120" t="s">
        <v>23</v>
      </c>
      <c r="H34" s="119"/>
      <c r="I34" s="121" t="s">
        <v>23</v>
      </c>
      <c r="J34" s="122" t="s">
        <v>164</v>
      </c>
      <c r="K34" s="119"/>
      <c r="L34" s="120" t="s">
        <v>24</v>
      </c>
      <c r="M34" s="122"/>
      <c r="N34" s="121" t="s">
        <v>24</v>
      </c>
      <c r="O34" s="118" t="s">
        <v>24</v>
      </c>
      <c r="P34" s="119"/>
      <c r="Q34" s="120" t="s">
        <v>23</v>
      </c>
      <c r="R34" s="122"/>
      <c r="S34" s="121" t="s">
        <v>24</v>
      </c>
      <c r="T34" s="65" t="s">
        <v>181</v>
      </c>
      <c r="U34" s="119"/>
      <c r="V34" s="120" t="s">
        <v>22</v>
      </c>
      <c r="W34" s="122"/>
      <c r="X34" s="121" t="s">
        <v>24</v>
      </c>
      <c r="Y34" s="118" t="s">
        <v>24</v>
      </c>
      <c r="Z34" s="123" t="s">
        <v>24</v>
      </c>
      <c r="AA34" s="124"/>
      <c r="AB34" s="72"/>
    </row>
    <row r="35" spans="1:28" s="74" customFormat="1" ht="6.75" customHeight="1">
      <c r="A35" s="75"/>
      <c r="B35" s="76"/>
      <c r="C35" s="76"/>
      <c r="D35" s="77"/>
      <c r="E35" s="78"/>
      <c r="F35" s="78"/>
      <c r="G35" s="79"/>
      <c r="H35" s="78"/>
      <c r="I35" s="80"/>
      <c r="J35" s="81"/>
      <c r="K35" s="78"/>
      <c r="L35" s="80"/>
      <c r="M35" s="81"/>
      <c r="N35" s="80"/>
      <c r="O35" s="82"/>
      <c r="P35" s="78"/>
      <c r="Q35" s="83"/>
      <c r="R35" s="82"/>
      <c r="S35" s="80"/>
      <c r="T35" s="81"/>
      <c r="U35" s="78"/>
      <c r="V35" s="83"/>
      <c r="W35" s="82"/>
      <c r="X35" s="80"/>
      <c r="Y35" s="81"/>
      <c r="Z35" s="80"/>
      <c r="AA35" s="7"/>
      <c r="AB35" s="21"/>
    </row>
    <row r="36" spans="1:27" s="2" customFormat="1" ht="15" customHeight="1">
      <c r="A36" s="172" t="s">
        <v>25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1"/>
      <c r="T36" s="12"/>
      <c r="U36" s="12"/>
      <c r="V36" s="11"/>
      <c r="W36" s="12"/>
      <c r="X36" s="11"/>
      <c r="Y36" s="12"/>
      <c r="Z36" s="11"/>
      <c r="AA36" s="11"/>
    </row>
    <row r="37" spans="3:27" s="3" customFormat="1" ht="6" customHeight="1">
      <c r="C37" s="13"/>
      <c r="D37" s="14"/>
      <c r="E37" s="15"/>
      <c r="F37" s="17"/>
      <c r="G37" s="16"/>
      <c r="H37" s="17"/>
      <c r="I37" s="16"/>
      <c r="J37" s="17"/>
      <c r="K37" s="17"/>
      <c r="L37" s="16"/>
      <c r="M37" s="17"/>
      <c r="N37" s="16"/>
      <c r="O37" s="17"/>
      <c r="P37" s="17"/>
      <c r="Q37" s="16"/>
      <c r="R37" s="17"/>
      <c r="S37" s="16"/>
      <c r="T37" s="17"/>
      <c r="U37" s="17"/>
      <c r="V37" s="16"/>
      <c r="W37" s="17"/>
      <c r="X37" s="16"/>
      <c r="Y37" s="17"/>
      <c r="Z37" s="16"/>
      <c r="AA37" s="16"/>
    </row>
    <row r="38" spans="1:28" s="4" customFormat="1" ht="13.5">
      <c r="A38" s="169" t="s">
        <v>26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8"/>
    </row>
    <row r="39" spans="1:28" s="4" customFormat="1" ht="13.5">
      <c r="A39" s="169" t="s">
        <v>29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8"/>
    </row>
    <row r="40" spans="1:28" s="4" customFormat="1" ht="13.5">
      <c r="A40" s="169" t="s">
        <v>27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8"/>
    </row>
    <row r="41" spans="1:28" s="4" customFormat="1" ht="13.5">
      <c r="A41" s="169" t="s">
        <v>28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8"/>
    </row>
    <row r="42" spans="1:29" ht="6.75" customHeight="1">
      <c r="A42" s="19"/>
      <c r="C42" s="20"/>
      <c r="D42" s="21"/>
      <c r="E42" s="8"/>
      <c r="F42" s="22"/>
      <c r="G42" s="9"/>
      <c r="H42" s="22"/>
      <c r="I42" s="7"/>
      <c r="K42" s="22"/>
      <c r="M42" s="22"/>
      <c r="N42" s="9"/>
      <c r="P42" s="22"/>
      <c r="Q42" s="10"/>
      <c r="R42" s="23"/>
      <c r="S42" s="24"/>
      <c r="T42" s="23"/>
      <c r="U42" s="22"/>
      <c r="V42" s="24"/>
      <c r="W42" s="23"/>
      <c r="X42" s="24"/>
      <c r="Y42" s="23"/>
      <c r="Z42" s="24"/>
      <c r="AA42" s="24"/>
      <c r="AB42" s="1"/>
      <c r="AC42" s="1"/>
    </row>
    <row r="43" spans="1:29" ht="57.75" customHeight="1">
      <c r="A43" s="170" t="s">
        <v>186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C43" s="1"/>
    </row>
    <row r="44" spans="1:29" ht="19.5">
      <c r="A44" s="103"/>
      <c r="B44" s="1"/>
      <c r="C44" s="1"/>
      <c r="AC44" s="1"/>
    </row>
    <row r="45" spans="1:29" ht="19.5">
      <c r="A45" s="104"/>
      <c r="B45" s="1"/>
      <c r="C45" s="114"/>
      <c r="AC45" s="1"/>
    </row>
    <row r="46" ht="12.75">
      <c r="AC46" s="1"/>
    </row>
    <row r="47" ht="12.75">
      <c r="AC47" s="1"/>
    </row>
    <row r="48" ht="12.75">
      <c r="AC48" s="1"/>
    </row>
    <row r="49" ht="12.75">
      <c r="AC49" s="1"/>
    </row>
    <row r="50" ht="12.75">
      <c r="AC50" s="1"/>
    </row>
    <row r="51" ht="12.75">
      <c r="AC51" s="1"/>
    </row>
    <row r="52" ht="12.75">
      <c r="AC52" s="1"/>
    </row>
    <row r="53" ht="12.75">
      <c r="AC53" s="1"/>
    </row>
    <row r="54" ht="12.75">
      <c r="AC54" s="1"/>
    </row>
    <row r="55" ht="12.75">
      <c r="AC55" s="1"/>
    </row>
    <row r="56" ht="12.75">
      <c r="AC56" s="1"/>
    </row>
    <row r="57" ht="12.75">
      <c r="AC57" s="1"/>
    </row>
    <row r="58" ht="12.75">
      <c r="AC58" s="1"/>
    </row>
    <row r="59" ht="12.75">
      <c r="AC59" s="1"/>
    </row>
    <row r="60" ht="12.75">
      <c r="AC60" s="1"/>
    </row>
    <row r="61" ht="12.75">
      <c r="AC61" s="1"/>
    </row>
    <row r="62" ht="12.75">
      <c r="AC62" s="1"/>
    </row>
    <row r="63" ht="12.75">
      <c r="AC63" s="1"/>
    </row>
    <row r="64" ht="12.75">
      <c r="AC64" s="1"/>
    </row>
    <row r="65" ht="12.75">
      <c r="AC65" s="1"/>
    </row>
    <row r="66" ht="12.75">
      <c r="AC66" s="1"/>
    </row>
    <row r="67" ht="12.75">
      <c r="AC67" s="1"/>
    </row>
    <row r="68" ht="12.75">
      <c r="AC68" s="1"/>
    </row>
    <row r="69" ht="12.75">
      <c r="AC69" s="1"/>
    </row>
    <row r="70" ht="12.75">
      <c r="AC70" s="1"/>
    </row>
    <row r="71" ht="12.75">
      <c r="AC71" s="1"/>
    </row>
    <row r="72" ht="12.75">
      <c r="AC72" s="1"/>
    </row>
    <row r="73" ht="12.75">
      <c r="AC73" s="1"/>
    </row>
    <row r="74" ht="12.75">
      <c r="AC74" s="1"/>
    </row>
    <row r="75" ht="12.75">
      <c r="AC75" s="1"/>
    </row>
    <row r="76" ht="12.75">
      <c r="AC76" s="1"/>
    </row>
    <row r="77" ht="12.75">
      <c r="AC77" s="1"/>
    </row>
    <row r="78" ht="12.75">
      <c r="AC78" s="1"/>
    </row>
    <row r="79" ht="12.75">
      <c r="AC79" s="1"/>
    </row>
    <row r="80" ht="12.75">
      <c r="AC80" s="1"/>
    </row>
    <row r="81" ht="12.75">
      <c r="AC81" s="1"/>
    </row>
    <row r="82" ht="12.75">
      <c r="AC82" s="1"/>
    </row>
    <row r="83" ht="12.75">
      <c r="AC83" s="1"/>
    </row>
    <row r="84" ht="12.75">
      <c r="AC84" s="1"/>
    </row>
    <row r="85" ht="12.75">
      <c r="AC85" s="1"/>
    </row>
    <row r="86" ht="12.75">
      <c r="AC86" s="1"/>
    </row>
    <row r="87" ht="12.75">
      <c r="AC87" s="1"/>
    </row>
    <row r="88" ht="12.75">
      <c r="AC88" s="1"/>
    </row>
    <row r="89" ht="12.75">
      <c r="AC89" s="1"/>
    </row>
    <row r="90" ht="12.75">
      <c r="AC90" s="1"/>
    </row>
    <row r="91" ht="12.75">
      <c r="AC91" s="1"/>
    </row>
    <row r="92" ht="12.75">
      <c r="AC92" s="1"/>
    </row>
  </sheetData>
  <sheetProtection/>
  <mergeCells count="13">
    <mergeCell ref="B3:AA3"/>
    <mergeCell ref="E1:V1"/>
    <mergeCell ref="W1:AA1"/>
    <mergeCell ref="A43:AA43"/>
    <mergeCell ref="E5:I5"/>
    <mergeCell ref="A36:R36"/>
    <mergeCell ref="A38:AA38"/>
    <mergeCell ref="A39:AA39"/>
    <mergeCell ref="A40:AA40"/>
    <mergeCell ref="J5:N5"/>
    <mergeCell ref="O5:S5"/>
    <mergeCell ref="T5:X5"/>
    <mergeCell ref="A41:AA41"/>
  </mergeCells>
  <printOptions/>
  <pageMargins left="0.36" right="0.13" top="0.19" bottom="0.17" header="0.13" footer="0.08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B28"/>
  <sheetViews>
    <sheetView zoomScalePageLayoutView="0" workbookViewId="0" topLeftCell="A1">
      <selection activeCell="AA2" sqref="AA2"/>
    </sheetView>
  </sheetViews>
  <sheetFormatPr defaultColWidth="9.140625" defaultRowHeight="12.75"/>
  <cols>
    <col min="1" max="1" width="3.57421875" style="85" customWidth="1"/>
    <col min="2" max="2" width="14.7109375" style="5" customWidth="1"/>
    <col min="3" max="3" width="10.28125" style="5" customWidth="1"/>
    <col min="4" max="4" width="3.7109375" style="86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57421875" style="87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87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87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87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88" customWidth="1"/>
    <col min="29" max="16384" width="9.140625" style="1" customWidth="1"/>
  </cols>
  <sheetData>
    <row r="1" spans="2:28" s="25" customFormat="1" ht="20.25" customHeight="1">
      <c r="B1" s="26"/>
      <c r="C1" s="26"/>
      <c r="D1" s="27"/>
      <c r="E1" s="167" t="s">
        <v>136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8" t="s">
        <v>135</v>
      </c>
      <c r="X1" s="168"/>
      <c r="Y1" s="168"/>
      <c r="Z1" s="168"/>
      <c r="AA1" s="168"/>
      <c r="AB1" s="28"/>
    </row>
    <row r="2" spans="1:28" s="25" customFormat="1" ht="3" customHeight="1">
      <c r="A2" s="28"/>
      <c r="B2" s="30"/>
      <c r="C2" s="30"/>
      <c r="D2" s="31"/>
      <c r="E2" s="32"/>
      <c r="F2" s="32"/>
      <c r="G2" s="33"/>
      <c r="H2" s="32"/>
      <c r="I2" s="33"/>
      <c r="J2" s="32"/>
      <c r="K2" s="32"/>
      <c r="L2" s="33"/>
      <c r="M2" s="32"/>
      <c r="N2" s="33"/>
      <c r="O2" s="34"/>
      <c r="P2" s="32"/>
      <c r="Q2" s="35"/>
      <c r="R2" s="34"/>
      <c r="S2" s="33"/>
      <c r="T2" s="32"/>
      <c r="U2" s="32"/>
      <c r="V2" s="33"/>
      <c r="W2" s="32"/>
      <c r="X2" s="33"/>
      <c r="Y2" s="32"/>
      <c r="Z2" s="33"/>
      <c r="AA2" s="33"/>
      <c r="AB2" s="36"/>
    </row>
    <row r="3" spans="1:28" s="40" customFormat="1" ht="15.75" customHeight="1">
      <c r="A3" s="37"/>
      <c r="B3" s="166" t="s">
        <v>141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38"/>
    </row>
    <row r="4" spans="1:28" s="25" customFormat="1" ht="3" customHeight="1" thickBot="1">
      <c r="A4" s="28"/>
      <c r="B4" s="30"/>
      <c r="C4" s="30"/>
      <c r="D4" s="31"/>
      <c r="E4" s="32"/>
      <c r="F4" s="32"/>
      <c r="G4" s="33"/>
      <c r="H4" s="32"/>
      <c r="I4" s="33"/>
      <c r="J4" s="32"/>
      <c r="K4" s="32"/>
      <c r="L4" s="33"/>
      <c r="M4" s="32"/>
      <c r="N4" s="33"/>
      <c r="O4" s="34"/>
      <c r="P4" s="32"/>
      <c r="Q4" s="35"/>
      <c r="R4" s="34"/>
      <c r="S4" s="33"/>
      <c r="T4" s="32"/>
      <c r="U4" s="32"/>
      <c r="V4" s="33"/>
      <c r="W4" s="32"/>
      <c r="X4" s="33"/>
      <c r="Y4" s="32"/>
      <c r="Z4" s="33"/>
      <c r="AA4" s="33"/>
      <c r="AB4" s="36"/>
    </row>
    <row r="5" spans="1:28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64"/>
      <c r="F5" s="163"/>
      <c r="G5" s="163"/>
      <c r="H5" s="163"/>
      <c r="I5" s="165"/>
      <c r="J5" s="163"/>
      <c r="K5" s="163"/>
      <c r="L5" s="163"/>
      <c r="M5" s="163"/>
      <c r="N5" s="163"/>
      <c r="O5" s="164"/>
      <c r="P5" s="163"/>
      <c r="Q5" s="163"/>
      <c r="R5" s="163"/>
      <c r="S5" s="165"/>
      <c r="T5" s="164"/>
      <c r="U5" s="163"/>
      <c r="V5" s="163"/>
      <c r="W5" s="163"/>
      <c r="X5" s="165"/>
      <c r="Y5" s="44" t="s">
        <v>4</v>
      </c>
      <c r="Z5" s="45" t="s">
        <v>4</v>
      </c>
      <c r="AA5" s="46"/>
      <c r="AB5" s="47"/>
    </row>
    <row r="6" spans="1:28" s="50" customFormat="1" ht="15.75" customHeight="1" thickBot="1">
      <c r="A6" s="92"/>
      <c r="B6" s="93"/>
      <c r="C6" s="93"/>
      <c r="D6" s="94"/>
      <c r="E6" s="95" t="s">
        <v>6</v>
      </c>
      <c r="F6" s="96" t="s">
        <v>9</v>
      </c>
      <c r="G6" s="97" t="s">
        <v>7</v>
      </c>
      <c r="H6" s="98" t="s">
        <v>8</v>
      </c>
      <c r="I6" s="99" t="s">
        <v>10</v>
      </c>
      <c r="J6" s="95" t="s">
        <v>6</v>
      </c>
      <c r="K6" s="96" t="s">
        <v>9</v>
      </c>
      <c r="L6" s="97" t="s">
        <v>7</v>
      </c>
      <c r="M6" s="98" t="s">
        <v>8</v>
      </c>
      <c r="N6" s="99" t="s">
        <v>10</v>
      </c>
      <c r="O6" s="95" t="s">
        <v>6</v>
      </c>
      <c r="P6" s="96" t="s">
        <v>9</v>
      </c>
      <c r="Q6" s="97" t="s">
        <v>7</v>
      </c>
      <c r="R6" s="98" t="s">
        <v>8</v>
      </c>
      <c r="S6" s="99" t="s">
        <v>10</v>
      </c>
      <c r="T6" s="95" t="s">
        <v>6</v>
      </c>
      <c r="U6" s="96" t="s">
        <v>9</v>
      </c>
      <c r="V6" s="97" t="s">
        <v>7</v>
      </c>
      <c r="W6" s="98" t="s">
        <v>8</v>
      </c>
      <c r="X6" s="99" t="s">
        <v>10</v>
      </c>
      <c r="Y6" s="100" t="s">
        <v>6</v>
      </c>
      <c r="Z6" s="101" t="s">
        <v>7</v>
      </c>
      <c r="AA6" s="102" t="s">
        <v>5</v>
      </c>
      <c r="AB6" s="48"/>
    </row>
    <row r="7" spans="1:28" s="4" customFormat="1" ht="15" customHeight="1">
      <c r="A7" s="141" t="s">
        <v>11</v>
      </c>
      <c r="B7" s="142" t="s">
        <v>57</v>
      </c>
      <c r="C7" s="155" t="s">
        <v>58</v>
      </c>
      <c r="D7" s="143">
        <v>2004</v>
      </c>
      <c r="E7" s="144">
        <v>2.4</v>
      </c>
      <c r="F7" s="145">
        <v>10</v>
      </c>
      <c r="G7" s="146">
        <v>9</v>
      </c>
      <c r="H7" s="145"/>
      <c r="I7" s="147">
        <f>E7+G7-H7</f>
        <v>11.4</v>
      </c>
      <c r="J7" s="144">
        <v>3</v>
      </c>
      <c r="K7" s="145">
        <v>10</v>
      </c>
      <c r="L7" s="146">
        <v>7.3</v>
      </c>
      <c r="M7" s="148"/>
      <c r="N7" s="147">
        <f>J7+L7-M7</f>
        <v>10.3</v>
      </c>
      <c r="O7" s="148">
        <v>4</v>
      </c>
      <c r="P7" s="145">
        <v>10</v>
      </c>
      <c r="Q7" s="146">
        <v>7.83</v>
      </c>
      <c r="R7" s="145"/>
      <c r="S7" s="147">
        <f>O7+Q7-R7</f>
        <v>11.83</v>
      </c>
      <c r="T7" s="144">
        <v>3.9</v>
      </c>
      <c r="U7" s="145">
        <v>10</v>
      </c>
      <c r="V7" s="146">
        <v>8.04</v>
      </c>
      <c r="W7" s="148"/>
      <c r="X7" s="147">
        <f>T7+V7-W7</f>
        <v>11.94</v>
      </c>
      <c r="Y7" s="149">
        <f>SUM(E7+J7+O7+T7)</f>
        <v>13.3</v>
      </c>
      <c r="Z7" s="150">
        <f>SUM(G7+L7+Q7+V7)</f>
        <v>32.17</v>
      </c>
      <c r="AA7" s="151">
        <f>$I7+$N7+$S7+$X7</f>
        <v>45.47</v>
      </c>
      <c r="AB7" s="61"/>
    </row>
    <row r="8" spans="1:28" s="73" customFormat="1" ht="11.25" customHeight="1">
      <c r="A8" s="62"/>
      <c r="B8" s="107" t="s">
        <v>74</v>
      </c>
      <c r="C8" s="126"/>
      <c r="D8" s="127"/>
      <c r="E8" s="65" t="s">
        <v>11</v>
      </c>
      <c r="F8" s="67"/>
      <c r="G8" s="66" t="s">
        <v>14</v>
      </c>
      <c r="H8" s="67"/>
      <c r="I8" s="68" t="s">
        <v>11</v>
      </c>
      <c r="J8" s="65" t="s">
        <v>171</v>
      </c>
      <c r="K8" s="67"/>
      <c r="L8" s="66" t="s">
        <v>13</v>
      </c>
      <c r="M8" s="69"/>
      <c r="N8" s="68" t="s">
        <v>12</v>
      </c>
      <c r="O8" s="69" t="s">
        <v>171</v>
      </c>
      <c r="P8" s="67"/>
      <c r="Q8" s="66" t="s">
        <v>12</v>
      </c>
      <c r="R8" s="69"/>
      <c r="S8" s="68" t="s">
        <v>12</v>
      </c>
      <c r="T8" s="65" t="s">
        <v>146</v>
      </c>
      <c r="U8" s="67"/>
      <c r="V8" s="66" t="s">
        <v>13</v>
      </c>
      <c r="W8" s="69"/>
      <c r="X8" s="68" t="s">
        <v>13</v>
      </c>
      <c r="Y8" s="65" t="s">
        <v>11</v>
      </c>
      <c r="Z8" s="70" t="s">
        <v>12</v>
      </c>
      <c r="AA8" s="71"/>
      <c r="AB8" s="72"/>
    </row>
    <row r="9" spans="1:28" s="4" customFormat="1" ht="15" customHeight="1">
      <c r="A9" s="90" t="s">
        <v>12</v>
      </c>
      <c r="B9" s="105" t="s">
        <v>78</v>
      </c>
      <c r="C9" s="138" t="s">
        <v>59</v>
      </c>
      <c r="D9" s="106">
        <v>2004</v>
      </c>
      <c r="E9" s="53">
        <v>2</v>
      </c>
      <c r="F9" s="55">
        <v>10</v>
      </c>
      <c r="G9" s="54">
        <v>9.2</v>
      </c>
      <c r="H9" s="55"/>
      <c r="I9" s="56">
        <f>E9+G9-H9</f>
        <v>11.2</v>
      </c>
      <c r="J9" s="53">
        <v>3</v>
      </c>
      <c r="K9" s="55">
        <v>10</v>
      </c>
      <c r="L9" s="54">
        <v>8.43</v>
      </c>
      <c r="M9" s="57"/>
      <c r="N9" s="56">
        <f>J9+L9-M9</f>
        <v>11.43</v>
      </c>
      <c r="O9" s="57">
        <v>3.8</v>
      </c>
      <c r="P9" s="55">
        <v>10</v>
      </c>
      <c r="Q9" s="54">
        <v>6.27</v>
      </c>
      <c r="R9" s="55"/>
      <c r="S9" s="56">
        <f>O9+Q9-R9</f>
        <v>10.07</v>
      </c>
      <c r="T9" s="53">
        <v>4.1</v>
      </c>
      <c r="U9" s="55">
        <v>10</v>
      </c>
      <c r="V9" s="54">
        <v>7.94</v>
      </c>
      <c r="W9" s="57"/>
      <c r="X9" s="56">
        <f>T9+V9-W9</f>
        <v>12.04</v>
      </c>
      <c r="Y9" s="58">
        <f>SUM(E9+J9+O9+T9)</f>
        <v>12.9</v>
      </c>
      <c r="Z9" s="59">
        <f>SUM(G9+L9+Q9+V9)</f>
        <v>31.84</v>
      </c>
      <c r="AA9" s="60">
        <f>$I9+$N9+$S9+$X9</f>
        <v>44.74</v>
      </c>
      <c r="AB9" s="61"/>
    </row>
    <row r="10" spans="1:28" s="73" customFormat="1" ht="11.25" customHeight="1">
      <c r="A10" s="62"/>
      <c r="B10" s="126" t="s">
        <v>73</v>
      </c>
      <c r="C10" s="126"/>
      <c r="D10" s="127"/>
      <c r="E10" s="65" t="s">
        <v>184</v>
      </c>
      <c r="F10" s="67"/>
      <c r="G10" s="66" t="s">
        <v>11</v>
      </c>
      <c r="H10" s="67"/>
      <c r="I10" s="68" t="s">
        <v>12</v>
      </c>
      <c r="J10" s="65" t="s">
        <v>171</v>
      </c>
      <c r="K10" s="67"/>
      <c r="L10" s="66" t="s">
        <v>11</v>
      </c>
      <c r="M10" s="69"/>
      <c r="N10" s="68" t="s">
        <v>11</v>
      </c>
      <c r="O10" s="69" t="s">
        <v>13</v>
      </c>
      <c r="P10" s="67"/>
      <c r="Q10" s="66">
        <v>5</v>
      </c>
      <c r="R10" s="69"/>
      <c r="S10" s="68" t="s">
        <v>15</v>
      </c>
      <c r="T10" s="65" t="s">
        <v>11</v>
      </c>
      <c r="U10" s="67"/>
      <c r="V10" s="66" t="s">
        <v>14</v>
      </c>
      <c r="W10" s="69"/>
      <c r="X10" s="68" t="s">
        <v>12</v>
      </c>
      <c r="Y10" s="65" t="s">
        <v>12</v>
      </c>
      <c r="Z10" s="70" t="s">
        <v>13</v>
      </c>
      <c r="AA10" s="71"/>
      <c r="AB10" s="72"/>
    </row>
    <row r="11" spans="1:28" s="4" customFormat="1" ht="15" customHeight="1">
      <c r="A11" s="90" t="s">
        <v>13</v>
      </c>
      <c r="B11" s="105" t="s">
        <v>62</v>
      </c>
      <c r="C11" s="138" t="s">
        <v>68</v>
      </c>
      <c r="D11" s="106">
        <v>2005</v>
      </c>
      <c r="E11" s="53">
        <v>2</v>
      </c>
      <c r="F11" s="55">
        <v>10</v>
      </c>
      <c r="G11" s="54">
        <v>8.87</v>
      </c>
      <c r="H11" s="55"/>
      <c r="I11" s="56">
        <f>E11+G11-H11</f>
        <v>10.87</v>
      </c>
      <c r="J11" s="53">
        <v>2.8</v>
      </c>
      <c r="K11" s="55">
        <v>10</v>
      </c>
      <c r="L11" s="54">
        <v>7.1</v>
      </c>
      <c r="M11" s="57"/>
      <c r="N11" s="56">
        <f>J11+L11-M11</f>
        <v>9.899999999999999</v>
      </c>
      <c r="O11" s="57">
        <v>3.7</v>
      </c>
      <c r="P11" s="55">
        <v>10</v>
      </c>
      <c r="Q11" s="54">
        <v>8.17</v>
      </c>
      <c r="R11" s="55"/>
      <c r="S11" s="56">
        <f>O11+Q11-R11</f>
        <v>11.870000000000001</v>
      </c>
      <c r="T11" s="53">
        <v>3.9</v>
      </c>
      <c r="U11" s="55">
        <v>10</v>
      </c>
      <c r="V11" s="54">
        <v>8.07</v>
      </c>
      <c r="W11" s="57"/>
      <c r="X11" s="56">
        <f>T11+V11-W11</f>
        <v>11.97</v>
      </c>
      <c r="Y11" s="58">
        <f>SUM(E11+J11+O11+T11)</f>
        <v>12.4</v>
      </c>
      <c r="Z11" s="59">
        <f>SUM(G11+L11+Q11+V11)</f>
        <v>32.21</v>
      </c>
      <c r="AA11" s="60">
        <f>$I11+$N11+$S11+$X11</f>
        <v>44.61</v>
      </c>
      <c r="AB11" s="61"/>
    </row>
    <row r="12" spans="1:28" s="73" customFormat="1" ht="11.25" customHeight="1">
      <c r="A12" s="62"/>
      <c r="B12" s="107" t="s">
        <v>72</v>
      </c>
      <c r="C12" s="126"/>
      <c r="D12" s="127"/>
      <c r="E12" s="65" t="s">
        <v>184</v>
      </c>
      <c r="F12" s="67"/>
      <c r="G12" s="66" t="s">
        <v>16</v>
      </c>
      <c r="H12" s="67"/>
      <c r="I12" s="68" t="s">
        <v>16</v>
      </c>
      <c r="J12" s="65" t="s">
        <v>13</v>
      </c>
      <c r="K12" s="67"/>
      <c r="L12" s="66" t="s">
        <v>14</v>
      </c>
      <c r="M12" s="69"/>
      <c r="N12" s="68" t="s">
        <v>14</v>
      </c>
      <c r="O12" s="69" t="s">
        <v>173</v>
      </c>
      <c r="P12" s="67"/>
      <c r="Q12" s="66" t="s">
        <v>11</v>
      </c>
      <c r="R12" s="69"/>
      <c r="S12" s="68" t="s">
        <v>11</v>
      </c>
      <c r="T12" s="65" t="s">
        <v>146</v>
      </c>
      <c r="U12" s="67"/>
      <c r="V12" s="66" t="s">
        <v>12</v>
      </c>
      <c r="W12" s="69"/>
      <c r="X12" s="68" t="s">
        <v>14</v>
      </c>
      <c r="Y12" s="65" t="s">
        <v>14</v>
      </c>
      <c r="Z12" s="70" t="s">
        <v>11</v>
      </c>
      <c r="AA12" s="71"/>
      <c r="AB12" s="72"/>
    </row>
    <row r="13" spans="1:28" s="4" customFormat="1" ht="15" customHeight="1">
      <c r="A13" s="90" t="s">
        <v>14</v>
      </c>
      <c r="B13" s="105" t="s">
        <v>115</v>
      </c>
      <c r="C13" s="138" t="s">
        <v>34</v>
      </c>
      <c r="D13" s="112">
        <v>2005</v>
      </c>
      <c r="E13" s="53">
        <v>2</v>
      </c>
      <c r="F13" s="55">
        <v>10</v>
      </c>
      <c r="G13" s="54">
        <v>9.1</v>
      </c>
      <c r="H13" s="55"/>
      <c r="I13" s="56">
        <f>E13+G13-H13</f>
        <v>11.1</v>
      </c>
      <c r="J13" s="53">
        <v>2.7</v>
      </c>
      <c r="K13" s="55">
        <v>10</v>
      </c>
      <c r="L13" s="54">
        <v>7.4</v>
      </c>
      <c r="M13" s="57"/>
      <c r="N13" s="56">
        <f>J13+L13-M13</f>
        <v>10.100000000000001</v>
      </c>
      <c r="O13" s="57">
        <v>4</v>
      </c>
      <c r="P13" s="55">
        <v>10</v>
      </c>
      <c r="Q13" s="54">
        <v>6.83</v>
      </c>
      <c r="R13" s="55"/>
      <c r="S13" s="56">
        <f>O13+Q13-R13</f>
        <v>10.83</v>
      </c>
      <c r="T13" s="53">
        <v>3.8</v>
      </c>
      <c r="U13" s="55">
        <v>10</v>
      </c>
      <c r="V13" s="54">
        <v>7.77</v>
      </c>
      <c r="W13" s="57"/>
      <c r="X13" s="56">
        <f>T13+V13-W13</f>
        <v>11.57</v>
      </c>
      <c r="Y13" s="58">
        <f>SUM(E13+J13+O13+T13)</f>
        <v>12.5</v>
      </c>
      <c r="Z13" s="59">
        <f>SUM(G13+L13+Q13+V13)</f>
        <v>31.099999999999998</v>
      </c>
      <c r="AA13" s="60">
        <f>$I13+$N13+$S13+$X13</f>
        <v>43.6</v>
      </c>
      <c r="AB13" s="61"/>
    </row>
    <row r="14" spans="1:28" s="73" customFormat="1" ht="11.25" customHeight="1">
      <c r="A14" s="62"/>
      <c r="B14" s="107" t="s">
        <v>107</v>
      </c>
      <c r="C14" s="126"/>
      <c r="D14" s="110"/>
      <c r="E14" s="65" t="s">
        <v>184</v>
      </c>
      <c r="F14" s="67"/>
      <c r="G14" s="66" t="s">
        <v>158</v>
      </c>
      <c r="H14" s="67"/>
      <c r="I14" s="68" t="s">
        <v>172</v>
      </c>
      <c r="J14" s="65" t="s">
        <v>14</v>
      </c>
      <c r="K14" s="67"/>
      <c r="L14" s="66" t="s">
        <v>12</v>
      </c>
      <c r="M14" s="69"/>
      <c r="N14" s="68" t="s">
        <v>13</v>
      </c>
      <c r="O14" s="69" t="s">
        <v>171</v>
      </c>
      <c r="P14" s="67"/>
      <c r="Q14" s="66" t="s">
        <v>14</v>
      </c>
      <c r="R14" s="69"/>
      <c r="S14" s="68" t="s">
        <v>14</v>
      </c>
      <c r="T14" s="65" t="s">
        <v>147</v>
      </c>
      <c r="U14" s="67"/>
      <c r="V14" s="66" t="s">
        <v>15</v>
      </c>
      <c r="W14" s="69"/>
      <c r="X14" s="68" t="s">
        <v>15</v>
      </c>
      <c r="Y14" s="65" t="s">
        <v>13</v>
      </c>
      <c r="Z14" s="70" t="s">
        <v>14</v>
      </c>
      <c r="AA14" s="71"/>
      <c r="AB14" s="72"/>
    </row>
    <row r="15" spans="1:28" s="4" customFormat="1" ht="15" customHeight="1">
      <c r="A15" s="90" t="s">
        <v>15</v>
      </c>
      <c r="B15" s="89" t="s">
        <v>116</v>
      </c>
      <c r="C15" s="131" t="s">
        <v>117</v>
      </c>
      <c r="D15" s="112">
        <v>2005</v>
      </c>
      <c r="E15" s="53">
        <v>2</v>
      </c>
      <c r="F15" s="55">
        <v>10</v>
      </c>
      <c r="G15" s="54">
        <v>8.97</v>
      </c>
      <c r="H15" s="55"/>
      <c r="I15" s="56">
        <f>E15+G15-H15</f>
        <v>10.97</v>
      </c>
      <c r="J15" s="53">
        <v>2.6</v>
      </c>
      <c r="K15" s="55">
        <v>10</v>
      </c>
      <c r="L15" s="54">
        <v>6.3</v>
      </c>
      <c r="M15" s="57"/>
      <c r="N15" s="56">
        <f>J15+L15-M15</f>
        <v>8.9</v>
      </c>
      <c r="O15" s="57">
        <v>3.7</v>
      </c>
      <c r="P15" s="55">
        <v>10</v>
      </c>
      <c r="Q15" s="54">
        <v>4.4</v>
      </c>
      <c r="R15" s="55"/>
      <c r="S15" s="56">
        <f>O15+Q15-R15</f>
        <v>8.100000000000001</v>
      </c>
      <c r="T15" s="53">
        <v>3.9</v>
      </c>
      <c r="U15" s="55">
        <v>10</v>
      </c>
      <c r="V15" s="54">
        <v>8.3</v>
      </c>
      <c r="W15" s="57"/>
      <c r="X15" s="56">
        <f>T15+V15-W15</f>
        <v>12.200000000000001</v>
      </c>
      <c r="Y15" s="58">
        <f>SUM(E15+J15+O15+T15)</f>
        <v>12.200000000000001</v>
      </c>
      <c r="Z15" s="59">
        <f>SUM(G15+L15+Q15+V15)</f>
        <v>27.970000000000002</v>
      </c>
      <c r="AA15" s="60">
        <f>$I15+$N15+$S15+$X15</f>
        <v>40.17</v>
      </c>
      <c r="AB15" s="61"/>
    </row>
    <row r="16" spans="1:28" s="73" customFormat="1" ht="11.25" customHeight="1">
      <c r="A16" s="62"/>
      <c r="B16" s="107" t="s">
        <v>107</v>
      </c>
      <c r="C16" s="109"/>
      <c r="D16" s="110"/>
      <c r="E16" s="65" t="s">
        <v>184</v>
      </c>
      <c r="F16" s="67"/>
      <c r="G16" s="66" t="s">
        <v>15</v>
      </c>
      <c r="H16" s="67"/>
      <c r="I16" s="68" t="s">
        <v>15</v>
      </c>
      <c r="J16" s="65" t="s">
        <v>15</v>
      </c>
      <c r="K16" s="67"/>
      <c r="L16" s="66" t="s">
        <v>15</v>
      </c>
      <c r="M16" s="69"/>
      <c r="N16" s="68" t="s">
        <v>15</v>
      </c>
      <c r="O16" s="69" t="s">
        <v>173</v>
      </c>
      <c r="P16" s="67"/>
      <c r="Q16" s="66" t="s">
        <v>16</v>
      </c>
      <c r="R16" s="69"/>
      <c r="S16" s="68" t="s">
        <v>16</v>
      </c>
      <c r="T16" s="65" t="s">
        <v>146</v>
      </c>
      <c r="U16" s="67"/>
      <c r="V16" s="66" t="s">
        <v>11</v>
      </c>
      <c r="W16" s="69"/>
      <c r="X16" s="68" t="s">
        <v>11</v>
      </c>
      <c r="Y16" s="65" t="s">
        <v>15</v>
      </c>
      <c r="Z16" s="70" t="s">
        <v>15</v>
      </c>
      <c r="AA16" s="71"/>
      <c r="AB16" s="72"/>
    </row>
    <row r="17" spans="1:28" s="4" customFormat="1" ht="15" customHeight="1">
      <c r="A17" s="90" t="s">
        <v>16</v>
      </c>
      <c r="B17" s="89" t="s">
        <v>101</v>
      </c>
      <c r="C17" s="131" t="s">
        <v>33</v>
      </c>
      <c r="D17" s="112">
        <v>2005</v>
      </c>
      <c r="E17" s="53">
        <v>2</v>
      </c>
      <c r="F17" s="55">
        <v>10</v>
      </c>
      <c r="G17" s="54">
        <v>9.1</v>
      </c>
      <c r="H17" s="55"/>
      <c r="I17" s="56">
        <f>E17+G17-H17</f>
        <v>11.1</v>
      </c>
      <c r="J17" s="53">
        <v>2</v>
      </c>
      <c r="K17" s="55">
        <v>8</v>
      </c>
      <c r="L17" s="54">
        <v>3.3</v>
      </c>
      <c r="M17" s="57"/>
      <c r="N17" s="56">
        <f>J17+L17-M17</f>
        <v>5.3</v>
      </c>
      <c r="O17" s="57">
        <v>3.6</v>
      </c>
      <c r="P17" s="55">
        <v>10</v>
      </c>
      <c r="Q17" s="54">
        <v>7.27</v>
      </c>
      <c r="R17" s="55"/>
      <c r="S17" s="56">
        <f>O17+Q17-R17</f>
        <v>10.87</v>
      </c>
      <c r="T17" s="53">
        <v>3.8</v>
      </c>
      <c r="U17" s="55">
        <v>10</v>
      </c>
      <c r="V17" s="54">
        <v>7.64</v>
      </c>
      <c r="W17" s="57"/>
      <c r="X17" s="56">
        <f>T17+V17-W17</f>
        <v>11.44</v>
      </c>
      <c r="Y17" s="58">
        <f>SUM(E17+J17+O17+T17)</f>
        <v>11.399999999999999</v>
      </c>
      <c r="Z17" s="59">
        <f>SUM(G17+L17+Q17+V17)</f>
        <v>27.31</v>
      </c>
      <c r="AA17" s="60">
        <f>$I17+$N17+$S17+$X17</f>
        <v>38.709999999999994</v>
      </c>
      <c r="AB17" s="61"/>
    </row>
    <row r="18" spans="1:28" s="73" customFormat="1" ht="11.25" customHeight="1" thickBot="1">
      <c r="A18" s="115"/>
      <c r="B18" s="116" t="s">
        <v>102</v>
      </c>
      <c r="C18" s="156"/>
      <c r="D18" s="157"/>
      <c r="E18" s="65" t="s">
        <v>184</v>
      </c>
      <c r="F18" s="119"/>
      <c r="G18" s="120" t="s">
        <v>185</v>
      </c>
      <c r="H18" s="119"/>
      <c r="I18" s="121" t="s">
        <v>172</v>
      </c>
      <c r="J18" s="118" t="s">
        <v>16</v>
      </c>
      <c r="K18" s="119"/>
      <c r="L18" s="120" t="s">
        <v>16</v>
      </c>
      <c r="M18" s="122"/>
      <c r="N18" s="121" t="s">
        <v>16</v>
      </c>
      <c r="O18" s="122" t="s">
        <v>16</v>
      </c>
      <c r="P18" s="119"/>
      <c r="Q18" s="120" t="s">
        <v>13</v>
      </c>
      <c r="R18" s="122"/>
      <c r="S18" s="121" t="s">
        <v>13</v>
      </c>
      <c r="T18" s="118" t="s">
        <v>147</v>
      </c>
      <c r="U18" s="119"/>
      <c r="V18" s="120" t="s">
        <v>16</v>
      </c>
      <c r="W18" s="122"/>
      <c r="X18" s="121" t="s">
        <v>16</v>
      </c>
      <c r="Y18" s="118" t="s">
        <v>16</v>
      </c>
      <c r="Z18" s="123" t="s">
        <v>16</v>
      </c>
      <c r="AA18" s="124"/>
      <c r="AB18" s="72"/>
    </row>
    <row r="19" spans="1:28" s="74" customFormat="1" ht="6.75" customHeight="1">
      <c r="A19" s="75"/>
      <c r="B19" s="76"/>
      <c r="C19" s="76"/>
      <c r="D19" s="77"/>
      <c r="E19" s="78"/>
      <c r="F19" s="78"/>
      <c r="G19" s="79"/>
      <c r="H19" s="78"/>
      <c r="I19" s="80"/>
      <c r="J19" s="81"/>
      <c r="K19" s="78"/>
      <c r="L19" s="80"/>
      <c r="M19" s="81"/>
      <c r="N19" s="80"/>
      <c r="O19" s="82"/>
      <c r="P19" s="78"/>
      <c r="Q19" s="83"/>
      <c r="R19" s="82"/>
      <c r="S19" s="80"/>
      <c r="T19" s="81"/>
      <c r="U19" s="78"/>
      <c r="V19" s="83"/>
      <c r="W19" s="82"/>
      <c r="X19" s="80"/>
      <c r="Y19" s="81"/>
      <c r="Z19" s="80"/>
      <c r="AA19" s="7"/>
      <c r="AB19" s="21"/>
    </row>
    <row r="20" spans="1:27" s="2" customFormat="1" ht="15" customHeight="1">
      <c r="A20" s="172" t="s">
        <v>25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1"/>
      <c r="T20" s="12"/>
      <c r="U20" s="12"/>
      <c r="V20" s="11"/>
      <c r="W20" s="12"/>
      <c r="X20" s="11"/>
      <c r="Y20" s="12"/>
      <c r="Z20" s="11"/>
      <c r="AA20" s="11"/>
    </row>
    <row r="21" spans="3:27" s="3" customFormat="1" ht="6" customHeight="1">
      <c r="C21" s="13"/>
      <c r="D21" s="14"/>
      <c r="E21" s="15"/>
      <c r="F21" s="17"/>
      <c r="G21" s="16"/>
      <c r="H21" s="17"/>
      <c r="I21" s="16"/>
      <c r="J21" s="17"/>
      <c r="K21" s="17"/>
      <c r="L21" s="16"/>
      <c r="M21" s="17"/>
      <c r="N21" s="16"/>
      <c r="O21" s="17"/>
      <c r="P21" s="17"/>
      <c r="Q21" s="16"/>
      <c r="R21" s="17"/>
      <c r="S21" s="16"/>
      <c r="T21" s="17"/>
      <c r="U21" s="17"/>
      <c r="V21" s="16"/>
      <c r="W21" s="17"/>
      <c r="X21" s="16"/>
      <c r="Y21" s="17"/>
      <c r="Z21" s="16"/>
      <c r="AA21" s="16"/>
    </row>
    <row r="22" spans="1:28" s="4" customFormat="1" ht="13.5">
      <c r="A22" s="169" t="s">
        <v>26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8"/>
    </row>
    <row r="23" spans="1:28" s="4" customFormat="1" ht="13.5">
      <c r="A23" s="169" t="s">
        <v>29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8"/>
    </row>
    <row r="24" spans="1:28" s="4" customFormat="1" ht="13.5">
      <c r="A24" s="169" t="s">
        <v>27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8"/>
    </row>
    <row r="25" spans="1:28" s="4" customFormat="1" ht="13.5">
      <c r="A25" s="169" t="s">
        <v>28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8"/>
    </row>
    <row r="26" spans="1:28" ht="6.75" customHeight="1">
      <c r="A26" s="19"/>
      <c r="C26" s="20"/>
      <c r="D26" s="21"/>
      <c r="E26" s="8"/>
      <c r="F26" s="22"/>
      <c r="G26" s="9"/>
      <c r="H26" s="22"/>
      <c r="I26" s="7"/>
      <c r="K26" s="22"/>
      <c r="M26" s="22"/>
      <c r="N26" s="9"/>
      <c r="P26" s="22"/>
      <c r="Q26" s="10"/>
      <c r="R26" s="23"/>
      <c r="S26" s="24"/>
      <c r="T26" s="23"/>
      <c r="U26" s="22"/>
      <c r="V26" s="24"/>
      <c r="W26" s="23"/>
      <c r="X26" s="24"/>
      <c r="Y26" s="23"/>
      <c r="Z26" s="24"/>
      <c r="AA26" s="24"/>
      <c r="AB26" s="1"/>
    </row>
    <row r="27" spans="1:27" ht="57.75" customHeight="1">
      <c r="A27" s="170" t="s">
        <v>186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</row>
    <row r="28" spans="1:3" ht="19.5">
      <c r="A28" s="103"/>
      <c r="B28" s="1"/>
      <c r="C28" s="1"/>
    </row>
  </sheetData>
  <sheetProtection/>
  <mergeCells count="13">
    <mergeCell ref="A25:AA25"/>
    <mergeCell ref="A27:AA27"/>
    <mergeCell ref="A24:AA24"/>
    <mergeCell ref="E5:I5"/>
    <mergeCell ref="J5:N5"/>
    <mergeCell ref="O5:S5"/>
    <mergeCell ref="T5:X5"/>
    <mergeCell ref="A23:AA23"/>
    <mergeCell ref="E1:V1"/>
    <mergeCell ref="W1:AA1"/>
    <mergeCell ref="A20:R20"/>
    <mergeCell ref="A22:AA22"/>
    <mergeCell ref="B3:AA3"/>
  </mergeCells>
  <printOptions/>
  <pageMargins left="0.43" right="0.2" top="0.2" bottom="0.16" header="0.13" footer="0.13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B23"/>
  <sheetViews>
    <sheetView zoomScalePageLayoutView="0" workbookViewId="0" topLeftCell="A1">
      <selection activeCell="AA2" sqref="AA2"/>
    </sheetView>
  </sheetViews>
  <sheetFormatPr defaultColWidth="9.140625" defaultRowHeight="12.75"/>
  <cols>
    <col min="1" max="1" width="3.57421875" style="85" customWidth="1"/>
    <col min="2" max="2" width="14.7109375" style="5" customWidth="1"/>
    <col min="3" max="3" width="10.28125" style="5" customWidth="1"/>
    <col min="4" max="4" width="3.7109375" style="86" customWidth="1"/>
    <col min="5" max="5" width="4.421875" style="6" customWidth="1"/>
    <col min="6" max="6" width="4.00390625" style="6" customWidth="1"/>
    <col min="7" max="7" width="4.57421875" style="7" customWidth="1"/>
    <col min="8" max="8" width="3.28125" style="6" customWidth="1"/>
    <col min="9" max="9" width="7.57421875" style="87" customWidth="1"/>
    <col min="10" max="10" width="4.421875" style="6" customWidth="1"/>
    <col min="11" max="11" width="4.00390625" style="6" customWidth="1"/>
    <col min="12" max="12" width="4.57421875" style="7" customWidth="1"/>
    <col min="13" max="13" width="3.28125" style="6" customWidth="1"/>
    <col min="14" max="14" width="7.421875" style="87" customWidth="1"/>
    <col min="15" max="15" width="4.421875" style="8" customWidth="1"/>
    <col min="16" max="16" width="4.00390625" style="6" customWidth="1"/>
    <col min="17" max="17" width="4.57421875" style="9" customWidth="1"/>
    <col min="18" max="18" width="3.28125" style="8" customWidth="1"/>
    <col min="19" max="19" width="7.421875" style="87" customWidth="1"/>
    <col min="20" max="20" width="4.421875" style="6" customWidth="1"/>
    <col min="21" max="21" width="4.00390625" style="6" customWidth="1"/>
    <col min="22" max="22" width="4.57421875" style="7" customWidth="1"/>
    <col min="23" max="23" width="3.28125" style="6" customWidth="1"/>
    <col min="24" max="24" width="7.421875" style="87" customWidth="1"/>
    <col min="25" max="25" width="5.00390625" style="8" customWidth="1"/>
    <col min="26" max="26" width="5.421875" style="9" customWidth="1"/>
    <col min="27" max="27" width="9.7109375" style="10" customWidth="1"/>
    <col min="28" max="28" width="1.7109375" style="88" customWidth="1"/>
    <col min="29" max="16384" width="9.140625" style="1" customWidth="1"/>
  </cols>
  <sheetData>
    <row r="1" spans="2:28" s="25" customFormat="1" ht="20.25" customHeight="1">
      <c r="B1" s="26"/>
      <c r="C1" s="26"/>
      <c r="D1" s="27"/>
      <c r="E1" s="167" t="s">
        <v>136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8" t="s">
        <v>135</v>
      </c>
      <c r="X1" s="168"/>
      <c r="Y1" s="168"/>
      <c r="Z1" s="168"/>
      <c r="AA1" s="168"/>
      <c r="AB1" s="28"/>
    </row>
    <row r="2" spans="1:28" s="25" customFormat="1" ht="3" customHeight="1">
      <c r="A2" s="28"/>
      <c r="B2" s="30"/>
      <c r="C2" s="30"/>
      <c r="D2" s="31"/>
      <c r="E2" s="32"/>
      <c r="F2" s="32"/>
      <c r="G2" s="33"/>
      <c r="H2" s="32"/>
      <c r="I2" s="33"/>
      <c r="J2" s="32"/>
      <c r="K2" s="32"/>
      <c r="L2" s="33"/>
      <c r="M2" s="32"/>
      <c r="N2" s="33"/>
      <c r="O2" s="34"/>
      <c r="P2" s="32"/>
      <c r="Q2" s="35"/>
      <c r="R2" s="34"/>
      <c r="S2" s="33"/>
      <c r="T2" s="32"/>
      <c r="U2" s="32"/>
      <c r="V2" s="33"/>
      <c r="W2" s="32"/>
      <c r="X2" s="33"/>
      <c r="Y2" s="32"/>
      <c r="Z2" s="33"/>
      <c r="AA2" s="33"/>
      <c r="AB2" s="36"/>
    </row>
    <row r="3" spans="1:28" s="40" customFormat="1" ht="15.75" customHeight="1">
      <c r="A3" s="37"/>
      <c r="B3" s="166" t="s">
        <v>142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38"/>
    </row>
    <row r="4" spans="1:28" s="25" customFormat="1" ht="3" customHeight="1" thickBot="1">
      <c r="A4" s="28"/>
      <c r="B4" s="30"/>
      <c r="C4" s="30"/>
      <c r="D4" s="31"/>
      <c r="E4" s="32"/>
      <c r="F4" s="32"/>
      <c r="G4" s="33"/>
      <c r="H4" s="32"/>
      <c r="I4" s="33"/>
      <c r="J4" s="32"/>
      <c r="K4" s="32"/>
      <c r="L4" s="33"/>
      <c r="M4" s="32"/>
      <c r="N4" s="33"/>
      <c r="O4" s="34"/>
      <c r="P4" s="32"/>
      <c r="Q4" s="35"/>
      <c r="R4" s="34"/>
      <c r="S4" s="33"/>
      <c r="T4" s="32"/>
      <c r="U4" s="32"/>
      <c r="V4" s="33"/>
      <c r="W4" s="32"/>
      <c r="X4" s="33"/>
      <c r="Y4" s="32"/>
      <c r="Z4" s="33"/>
      <c r="AA4" s="33"/>
      <c r="AB4" s="36"/>
    </row>
    <row r="5" spans="1:28" s="40" customFormat="1" ht="22.5" customHeight="1">
      <c r="A5" s="41" t="s">
        <v>0</v>
      </c>
      <c r="B5" s="42" t="s">
        <v>1</v>
      </c>
      <c r="C5" s="42" t="s">
        <v>2</v>
      </c>
      <c r="D5" s="43" t="s">
        <v>3</v>
      </c>
      <c r="E5" s="164"/>
      <c r="F5" s="163"/>
      <c r="G5" s="163"/>
      <c r="H5" s="163"/>
      <c r="I5" s="165"/>
      <c r="J5" s="163"/>
      <c r="K5" s="163"/>
      <c r="L5" s="163"/>
      <c r="M5" s="163"/>
      <c r="N5" s="163"/>
      <c r="O5" s="164"/>
      <c r="P5" s="163"/>
      <c r="Q5" s="163"/>
      <c r="R5" s="163"/>
      <c r="S5" s="165"/>
      <c r="T5" s="164"/>
      <c r="U5" s="163"/>
      <c r="V5" s="163"/>
      <c r="W5" s="163"/>
      <c r="X5" s="165"/>
      <c r="Y5" s="44" t="s">
        <v>4</v>
      </c>
      <c r="Z5" s="45" t="s">
        <v>4</v>
      </c>
      <c r="AA5" s="46"/>
      <c r="AB5" s="47"/>
    </row>
    <row r="6" spans="1:28" s="50" customFormat="1" ht="15.75" customHeight="1" thickBot="1">
      <c r="A6" s="92"/>
      <c r="B6" s="93"/>
      <c r="C6" s="93"/>
      <c r="D6" s="94"/>
      <c r="E6" s="95" t="s">
        <v>6</v>
      </c>
      <c r="F6" s="96" t="s">
        <v>9</v>
      </c>
      <c r="G6" s="97" t="s">
        <v>7</v>
      </c>
      <c r="H6" s="98" t="s">
        <v>8</v>
      </c>
      <c r="I6" s="99" t="s">
        <v>10</v>
      </c>
      <c r="J6" s="95" t="s">
        <v>6</v>
      </c>
      <c r="K6" s="96" t="s">
        <v>9</v>
      </c>
      <c r="L6" s="97" t="s">
        <v>7</v>
      </c>
      <c r="M6" s="98" t="s">
        <v>8</v>
      </c>
      <c r="N6" s="99" t="s">
        <v>10</v>
      </c>
      <c r="O6" s="95" t="s">
        <v>6</v>
      </c>
      <c r="P6" s="96" t="s">
        <v>9</v>
      </c>
      <c r="Q6" s="97" t="s">
        <v>7</v>
      </c>
      <c r="R6" s="98" t="s">
        <v>8</v>
      </c>
      <c r="S6" s="99" t="s">
        <v>10</v>
      </c>
      <c r="T6" s="95" t="s">
        <v>6</v>
      </c>
      <c r="U6" s="96" t="s">
        <v>9</v>
      </c>
      <c r="V6" s="97" t="s">
        <v>7</v>
      </c>
      <c r="W6" s="98" t="s">
        <v>8</v>
      </c>
      <c r="X6" s="99" t="s">
        <v>10</v>
      </c>
      <c r="Y6" s="100" t="s">
        <v>6</v>
      </c>
      <c r="Z6" s="101" t="s">
        <v>7</v>
      </c>
      <c r="AA6" s="102" t="s">
        <v>5</v>
      </c>
      <c r="AB6" s="48"/>
    </row>
    <row r="7" spans="1:28" s="4" customFormat="1" ht="15" customHeight="1">
      <c r="A7" s="141" t="s">
        <v>11</v>
      </c>
      <c r="B7" s="142" t="s">
        <v>69</v>
      </c>
      <c r="C7" s="142" t="s">
        <v>61</v>
      </c>
      <c r="D7" s="143">
        <v>2003</v>
      </c>
      <c r="E7" s="144">
        <v>2.8</v>
      </c>
      <c r="F7" s="145">
        <v>10</v>
      </c>
      <c r="G7" s="146">
        <v>8.94</v>
      </c>
      <c r="H7" s="145"/>
      <c r="I7" s="147">
        <f>E7+G7-H7</f>
        <v>11.739999999999998</v>
      </c>
      <c r="J7" s="148">
        <v>3</v>
      </c>
      <c r="K7" s="145">
        <v>10</v>
      </c>
      <c r="L7" s="146">
        <v>8.43</v>
      </c>
      <c r="M7" s="145"/>
      <c r="N7" s="147">
        <f>J7+L7-M7</f>
        <v>11.43</v>
      </c>
      <c r="O7" s="144">
        <v>3.8</v>
      </c>
      <c r="P7" s="145">
        <v>10</v>
      </c>
      <c r="Q7" s="146">
        <v>8.77</v>
      </c>
      <c r="R7" s="148"/>
      <c r="S7" s="147">
        <f>O7+Q7-R7</f>
        <v>12.57</v>
      </c>
      <c r="T7" s="144">
        <v>4.1</v>
      </c>
      <c r="U7" s="145">
        <v>10</v>
      </c>
      <c r="V7" s="146">
        <v>8.3</v>
      </c>
      <c r="W7" s="148"/>
      <c r="X7" s="147">
        <f>T7+V7-W7</f>
        <v>12.4</v>
      </c>
      <c r="Y7" s="149">
        <f>SUM(E7+J7+O7+T7)</f>
        <v>13.7</v>
      </c>
      <c r="Z7" s="150">
        <f>SUM(G7+L7+Q7+V7)</f>
        <v>34.44</v>
      </c>
      <c r="AA7" s="151">
        <f>$I7+$N7+$S7+$X7</f>
        <v>48.13999999999999</v>
      </c>
      <c r="AB7" s="61"/>
    </row>
    <row r="8" spans="1:28" s="73" customFormat="1" ht="11.25" customHeight="1">
      <c r="A8" s="62"/>
      <c r="B8" s="109" t="s">
        <v>87</v>
      </c>
      <c r="C8" s="126"/>
      <c r="D8" s="127"/>
      <c r="E8" s="65" t="s">
        <v>11</v>
      </c>
      <c r="F8" s="67"/>
      <c r="G8" s="66" t="s">
        <v>12</v>
      </c>
      <c r="H8" s="67"/>
      <c r="I8" s="68" t="s">
        <v>11</v>
      </c>
      <c r="J8" s="69">
        <v>1</v>
      </c>
      <c r="K8" s="67"/>
      <c r="L8" s="66" t="s">
        <v>11</v>
      </c>
      <c r="M8" s="69"/>
      <c r="N8" s="68" t="s">
        <v>11</v>
      </c>
      <c r="O8" s="65" t="s">
        <v>13</v>
      </c>
      <c r="P8" s="67"/>
      <c r="Q8" s="66" t="s">
        <v>11</v>
      </c>
      <c r="R8" s="69"/>
      <c r="S8" s="68" t="s">
        <v>171</v>
      </c>
      <c r="T8" s="65" t="s">
        <v>12</v>
      </c>
      <c r="U8" s="67"/>
      <c r="V8" s="66" t="s">
        <v>12</v>
      </c>
      <c r="W8" s="69"/>
      <c r="X8" s="68" t="s">
        <v>12</v>
      </c>
      <c r="Y8" s="65" t="s">
        <v>11</v>
      </c>
      <c r="Z8" s="70" t="s">
        <v>11</v>
      </c>
      <c r="AA8" s="71"/>
      <c r="AB8" s="72"/>
    </row>
    <row r="9" spans="1:28" s="4" customFormat="1" ht="15" customHeight="1">
      <c r="A9" s="90" t="s">
        <v>12</v>
      </c>
      <c r="B9" s="130" t="s">
        <v>108</v>
      </c>
      <c r="C9" s="130" t="s">
        <v>53</v>
      </c>
      <c r="D9" s="129" t="s">
        <v>103</v>
      </c>
      <c r="E9" s="53">
        <v>2.4</v>
      </c>
      <c r="F9" s="55">
        <v>10</v>
      </c>
      <c r="G9" s="54">
        <v>9</v>
      </c>
      <c r="H9" s="55"/>
      <c r="I9" s="56">
        <f>E9+G9-H9</f>
        <v>11.4</v>
      </c>
      <c r="J9" s="57">
        <v>2.9</v>
      </c>
      <c r="K9" s="55">
        <v>10</v>
      </c>
      <c r="L9" s="54">
        <v>7.27</v>
      </c>
      <c r="M9" s="55"/>
      <c r="N9" s="56">
        <f>J9+L9-M9</f>
        <v>10.17</v>
      </c>
      <c r="O9" s="53">
        <v>4</v>
      </c>
      <c r="P9" s="55">
        <v>10</v>
      </c>
      <c r="Q9" s="54">
        <v>8.5</v>
      </c>
      <c r="R9" s="57"/>
      <c r="S9" s="56">
        <f>O9+Q9-R9</f>
        <v>12.5</v>
      </c>
      <c r="T9" s="53">
        <v>4.3</v>
      </c>
      <c r="U9" s="55">
        <v>10</v>
      </c>
      <c r="V9" s="54">
        <v>8.27</v>
      </c>
      <c r="W9" s="57"/>
      <c r="X9" s="56">
        <f>T9+V9-W9</f>
        <v>12.57</v>
      </c>
      <c r="Y9" s="58">
        <f>SUM(E9+J9+O9+T9)</f>
        <v>13.600000000000001</v>
      </c>
      <c r="Z9" s="59">
        <f>SUM(G9+L9+Q9+V9)</f>
        <v>33.04</v>
      </c>
      <c r="AA9" s="60">
        <f>$I9+$N9+$S9+$X9</f>
        <v>46.64</v>
      </c>
      <c r="AB9" s="61"/>
    </row>
    <row r="10" spans="1:28" s="73" customFormat="1" ht="11.25" customHeight="1">
      <c r="A10" s="62"/>
      <c r="B10" s="107" t="s">
        <v>107</v>
      </c>
      <c r="C10" s="126"/>
      <c r="D10" s="127"/>
      <c r="E10" s="65" t="s">
        <v>148</v>
      </c>
      <c r="F10" s="67"/>
      <c r="G10" s="66" t="s">
        <v>11</v>
      </c>
      <c r="H10" s="67"/>
      <c r="I10" s="68" t="s">
        <v>12</v>
      </c>
      <c r="J10" s="69" t="s">
        <v>12</v>
      </c>
      <c r="K10" s="67"/>
      <c r="L10" s="66" t="s">
        <v>13</v>
      </c>
      <c r="M10" s="69"/>
      <c r="N10" s="68" t="s">
        <v>12</v>
      </c>
      <c r="O10" s="65" t="s">
        <v>169</v>
      </c>
      <c r="P10" s="67"/>
      <c r="Q10" s="66" t="s">
        <v>13</v>
      </c>
      <c r="R10" s="69"/>
      <c r="S10" s="68" t="s">
        <v>13</v>
      </c>
      <c r="T10" s="65" t="s">
        <v>11</v>
      </c>
      <c r="U10" s="67"/>
      <c r="V10" s="66" t="s">
        <v>13</v>
      </c>
      <c r="W10" s="69"/>
      <c r="X10" s="68" t="s">
        <v>11</v>
      </c>
      <c r="Y10" s="65" t="s">
        <v>12</v>
      </c>
      <c r="Z10" s="70" t="s">
        <v>12</v>
      </c>
      <c r="AA10" s="71"/>
      <c r="AB10" s="72"/>
    </row>
    <row r="11" spans="1:28" s="4" customFormat="1" ht="15" customHeight="1">
      <c r="A11" s="90" t="s">
        <v>13</v>
      </c>
      <c r="B11" s="130" t="s">
        <v>64</v>
      </c>
      <c r="C11" s="130" t="s">
        <v>65</v>
      </c>
      <c r="D11" s="129">
        <v>2002</v>
      </c>
      <c r="E11" s="53">
        <v>2.4</v>
      </c>
      <c r="F11" s="55">
        <v>10</v>
      </c>
      <c r="G11" s="54">
        <v>8.6</v>
      </c>
      <c r="H11" s="55"/>
      <c r="I11" s="56">
        <f>E11+G11-H11</f>
        <v>11</v>
      </c>
      <c r="J11" s="57">
        <v>2.8</v>
      </c>
      <c r="K11" s="55">
        <v>10</v>
      </c>
      <c r="L11" s="54">
        <v>7.33</v>
      </c>
      <c r="M11" s="55"/>
      <c r="N11" s="56">
        <f>J11+L11-M11</f>
        <v>10.129999999999999</v>
      </c>
      <c r="O11" s="53">
        <v>4</v>
      </c>
      <c r="P11" s="55">
        <v>10</v>
      </c>
      <c r="Q11" s="54">
        <v>8.57</v>
      </c>
      <c r="R11" s="57"/>
      <c r="S11" s="56">
        <f>O11+Q11-R11</f>
        <v>12.57</v>
      </c>
      <c r="T11" s="53">
        <v>3.7</v>
      </c>
      <c r="U11" s="55">
        <v>10</v>
      </c>
      <c r="V11" s="54">
        <v>8.4</v>
      </c>
      <c r="W11" s="57"/>
      <c r="X11" s="56">
        <f>T11+V11-W11</f>
        <v>12.100000000000001</v>
      </c>
      <c r="Y11" s="58">
        <f>SUM(E11+J11+O11+T11)</f>
        <v>12.899999999999999</v>
      </c>
      <c r="Z11" s="59">
        <f>SUM(G11+L11+Q11+V11)</f>
        <v>32.9</v>
      </c>
      <c r="AA11" s="60">
        <f>$I11+$N11+$S11+$X11</f>
        <v>45.800000000000004</v>
      </c>
      <c r="AB11" s="61"/>
    </row>
    <row r="12" spans="1:28" s="73" customFormat="1" ht="11.25" customHeight="1" thickBot="1">
      <c r="A12" s="115"/>
      <c r="B12" s="116" t="s">
        <v>74</v>
      </c>
      <c r="C12" s="116"/>
      <c r="D12" s="153"/>
      <c r="E12" s="118" t="s">
        <v>158</v>
      </c>
      <c r="F12" s="119"/>
      <c r="G12" s="120" t="s">
        <v>13</v>
      </c>
      <c r="H12" s="119"/>
      <c r="I12" s="121" t="s">
        <v>13</v>
      </c>
      <c r="J12" s="122" t="s">
        <v>13</v>
      </c>
      <c r="K12" s="119"/>
      <c r="L12" s="120" t="s">
        <v>12</v>
      </c>
      <c r="M12" s="122"/>
      <c r="N12" s="121" t="s">
        <v>13</v>
      </c>
      <c r="O12" s="118" t="s">
        <v>169</v>
      </c>
      <c r="P12" s="119"/>
      <c r="Q12" s="120" t="s">
        <v>12</v>
      </c>
      <c r="R12" s="122"/>
      <c r="S12" s="121" t="s">
        <v>171</v>
      </c>
      <c r="T12" s="118" t="s">
        <v>13</v>
      </c>
      <c r="U12" s="119"/>
      <c r="V12" s="120" t="s">
        <v>11</v>
      </c>
      <c r="W12" s="122"/>
      <c r="X12" s="121" t="s">
        <v>13</v>
      </c>
      <c r="Y12" s="118" t="s">
        <v>13</v>
      </c>
      <c r="Z12" s="123" t="s">
        <v>13</v>
      </c>
      <c r="AA12" s="124"/>
      <c r="AB12" s="72"/>
    </row>
    <row r="13" spans="1:28" s="74" customFormat="1" ht="6.75" customHeight="1">
      <c r="A13" s="75"/>
      <c r="B13" s="76"/>
      <c r="C13" s="76"/>
      <c r="D13" s="77"/>
      <c r="E13" s="78"/>
      <c r="F13" s="78"/>
      <c r="G13" s="79"/>
      <c r="H13" s="78"/>
      <c r="I13" s="80"/>
      <c r="J13" s="81"/>
      <c r="K13" s="78"/>
      <c r="L13" s="80"/>
      <c r="M13" s="81"/>
      <c r="N13" s="80"/>
      <c r="O13" s="82"/>
      <c r="P13" s="78"/>
      <c r="Q13" s="83"/>
      <c r="R13" s="82"/>
      <c r="S13" s="80"/>
      <c r="T13" s="81"/>
      <c r="U13" s="78"/>
      <c r="V13" s="83"/>
      <c r="W13" s="82"/>
      <c r="X13" s="80"/>
      <c r="Y13" s="81"/>
      <c r="Z13" s="80"/>
      <c r="AA13" s="7"/>
      <c r="AB13" s="21"/>
    </row>
    <row r="14" spans="1:27" s="2" customFormat="1" ht="15" customHeight="1">
      <c r="A14" s="172" t="s">
        <v>25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1"/>
      <c r="T14" s="12"/>
      <c r="U14" s="12"/>
      <c r="V14" s="11"/>
      <c r="W14" s="12"/>
      <c r="X14" s="11"/>
      <c r="Y14" s="12"/>
      <c r="Z14" s="11"/>
      <c r="AA14" s="11"/>
    </row>
    <row r="15" spans="3:27" s="3" customFormat="1" ht="6" customHeight="1">
      <c r="C15" s="13"/>
      <c r="D15" s="14"/>
      <c r="E15" s="15"/>
      <c r="F15" s="17"/>
      <c r="G15" s="16"/>
      <c r="H15" s="17"/>
      <c r="I15" s="16"/>
      <c r="J15" s="17"/>
      <c r="K15" s="17"/>
      <c r="L15" s="16"/>
      <c r="M15" s="17"/>
      <c r="N15" s="16"/>
      <c r="O15" s="17"/>
      <c r="P15" s="17"/>
      <c r="Q15" s="16"/>
      <c r="R15" s="17"/>
      <c r="S15" s="16"/>
      <c r="T15" s="17"/>
      <c r="U15" s="17"/>
      <c r="V15" s="16"/>
      <c r="W15" s="17"/>
      <c r="X15" s="16"/>
      <c r="Y15" s="17"/>
      <c r="Z15" s="16"/>
      <c r="AA15" s="16"/>
    </row>
    <row r="16" spans="1:28" s="4" customFormat="1" ht="13.5">
      <c r="A16" s="169" t="s">
        <v>26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8"/>
    </row>
    <row r="17" spans="1:28" s="4" customFormat="1" ht="13.5">
      <c r="A17" s="169" t="s">
        <v>29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8"/>
    </row>
    <row r="18" spans="1:28" s="4" customFormat="1" ht="13.5">
      <c r="A18" s="169" t="s">
        <v>27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8"/>
    </row>
    <row r="19" spans="1:28" s="4" customFormat="1" ht="13.5">
      <c r="A19" s="169" t="s">
        <v>28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8"/>
    </row>
    <row r="20" spans="1:28" ht="6.75" customHeight="1">
      <c r="A20" s="19"/>
      <c r="C20" s="20"/>
      <c r="D20" s="21"/>
      <c r="E20" s="8"/>
      <c r="F20" s="22"/>
      <c r="G20" s="9"/>
      <c r="H20" s="22"/>
      <c r="I20" s="7"/>
      <c r="K20" s="22"/>
      <c r="M20" s="22"/>
      <c r="N20" s="9"/>
      <c r="P20" s="22"/>
      <c r="Q20" s="10"/>
      <c r="R20" s="23"/>
      <c r="S20" s="24"/>
      <c r="T20" s="23"/>
      <c r="U20" s="22"/>
      <c r="V20" s="24"/>
      <c r="W20" s="23"/>
      <c r="X20" s="24"/>
      <c r="Y20" s="23"/>
      <c r="Z20" s="24"/>
      <c r="AA20" s="24"/>
      <c r="AB20" s="1"/>
    </row>
    <row r="21" spans="1:27" ht="57.75" customHeight="1">
      <c r="A21" s="170" t="s">
        <v>186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</row>
    <row r="22" spans="1:3" ht="19.5">
      <c r="A22" s="103"/>
      <c r="B22" s="1"/>
      <c r="C22" s="1"/>
    </row>
    <row r="23" spans="1:3" ht="19.5">
      <c r="A23" s="104"/>
      <c r="B23" s="1"/>
      <c r="C23" s="114"/>
    </row>
  </sheetData>
  <sheetProtection/>
  <mergeCells count="13">
    <mergeCell ref="A19:AA19"/>
    <mergeCell ref="A21:AA21"/>
    <mergeCell ref="A18:AA18"/>
    <mergeCell ref="E5:I5"/>
    <mergeCell ref="J5:N5"/>
    <mergeCell ref="O5:S5"/>
    <mergeCell ref="T5:X5"/>
    <mergeCell ref="A17:AA17"/>
    <mergeCell ref="E1:V1"/>
    <mergeCell ref="W1:AA1"/>
    <mergeCell ref="A14:R14"/>
    <mergeCell ref="A16:AA16"/>
    <mergeCell ref="B3:AA3"/>
  </mergeCells>
  <printOptions/>
  <pageMargins left="0.47" right="0.2" top="0.22" bottom="0.14" header="0.13" footer="0.13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Uživatel systému Windows</cp:lastModifiedBy>
  <cp:lastPrinted>2018-06-03T11:28:41Z</cp:lastPrinted>
  <dcterms:created xsi:type="dcterms:W3CDTF">2010-11-23T16:44:29Z</dcterms:created>
  <dcterms:modified xsi:type="dcterms:W3CDTF">2018-06-06T18:26:14Z</dcterms:modified>
  <cp:category/>
  <cp:version/>
  <cp:contentType/>
  <cp:contentStatus/>
</cp:coreProperties>
</file>