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76" yWindow="0" windowWidth="22104" windowHeight="9960" tabRatio="832" activeTab="0"/>
  </bookViews>
  <sheets>
    <sheet name="1 - ML. PŘÍPRAVKA 2012 A MLADŠÍ" sheetId="1" r:id="rId1"/>
    <sheet name="2 - STARŠÍ PŘÍPRAVKA  - 2011" sheetId="2" r:id="rId2"/>
    <sheet name="3 - NEJML. ŽÁKYNĚ  - A - 2010" sheetId="3" r:id="rId3"/>
    <sheet name="4 - NEJML. ŽÁKYNĚ  - B  - 2009" sheetId="4" r:id="rId4"/>
    <sheet name="5 - ML. ŽÁKYNĚ - A - 2008" sheetId="5" r:id="rId5"/>
    <sheet name="6 - ML.ŽÁKYNĚ - B - 2007 - 2006" sheetId="6" r:id="rId6"/>
    <sheet name="7 - STARŠÍ ŽÁKYNĚ - 2005 - 2004" sheetId="7" r:id="rId7"/>
    <sheet name="8 - JUNIORKY - 2003 - 2001" sheetId="8" r:id="rId8"/>
    <sheet name="9 - ŽENY - 2000 a starší" sheetId="9" r:id="rId9"/>
  </sheets>
  <definedNames>
    <definedName name="Excel_BuiltIn_Print_Area_3" localSheetId="0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<sst xmlns="http://schemas.openxmlformats.org/spreadsheetml/2006/main" count="2801" uniqueCount="446">
  <si>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</si>
  <si>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</si>
  <si>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</si>
  <si>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</si>
  <si>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</si>
  <si>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</si>
  <si>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</si>
  <si>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</si>
  <si>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</si>
  <si>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</si>
  <si>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</si>
  <si>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</si>
  <si>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</si>
  <si>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</si>
  <si>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</si>
  <si>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</si>
  <si>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</si>
  <si>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</si>
  <si>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</si>
  <si>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</si>
  <si>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</si>
  <si>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</si>
  <si>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</si>
  <si>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</si>
  <si>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</si>
  <si>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</si>
  <si>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</si>
  <si>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</si>
  <si>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</si>
  <si>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</si>
  <si>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</si>
  <si>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</si>
  <si>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</si>
  <si>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</si>
  <si>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</si>
  <si>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</si>
  <si>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</si>
  <si>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</si>
  <si>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</si>
  <si>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</si>
  <si>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</si>
  <si>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</si>
  <si>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</si>
  <si>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Tereza</t>
  </si>
  <si>
    <t>Kateřina</t>
  </si>
  <si>
    <t>KOEF.</t>
  </si>
  <si>
    <t>Julie</t>
  </si>
  <si>
    <t>Anna</t>
  </si>
  <si>
    <t>Veronika</t>
  </si>
  <si>
    <t>Aneta</t>
  </si>
  <si>
    <t>Klára</t>
  </si>
  <si>
    <t>Karolína</t>
  </si>
  <si>
    <t>Lucie</t>
  </si>
  <si>
    <t>Natálie</t>
  </si>
  <si>
    <t>Adéla</t>
  </si>
  <si>
    <t>Sofie</t>
  </si>
  <si>
    <t>Dobiášová</t>
  </si>
  <si>
    <t>Barbora</t>
  </si>
  <si>
    <t>Laura</t>
  </si>
  <si>
    <t>Karin</t>
  </si>
  <si>
    <t>Valerie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</si>
  <si>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</si>
  <si>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</si>
  <si>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</si>
  <si>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</si>
  <si>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</si>
  <si>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</si>
  <si>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</si>
  <si>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</si>
  <si>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</si>
  <si>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</si>
  <si>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</si>
  <si>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</si>
  <si>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</si>
  <si>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</si>
  <si>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</si>
  <si>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</si>
  <si>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</si>
  <si>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</si>
  <si>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</si>
  <si>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</si>
  <si>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</si>
  <si>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Nela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</si>
  <si>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</si>
  <si>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</si>
  <si>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</si>
  <si>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</si>
  <si>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</si>
  <si>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</si>
  <si>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</si>
  <si>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</si>
  <si>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</si>
  <si>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</si>
  <si>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</si>
  <si>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</si>
  <si>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</si>
  <si>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</si>
  <si>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</si>
  <si>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</si>
  <si>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</si>
  <si>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</si>
  <si>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</si>
  <si>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</si>
  <si>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</si>
  <si>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</si>
  <si>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</si>
  <si>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</si>
  <si>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</si>
  <si>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</si>
  <si>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</si>
  <si>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</si>
  <si>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</si>
  <si>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</si>
  <si>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 xml:space="preserve">PARTNEŘI : MĚSTO HULÍN, ZŠ HULÍN, ZLÍNSKÝ KRAJ, ČUS, 
SPONZOŘI  ZÁVODU : BIKE CENTRUM – Štěrbík Petr, 
MEDIÁLNÍ  PARTNEŘI : HULÍŇAN, </t>
  </si>
  <si>
    <t>Kahánková</t>
  </si>
  <si>
    <t>Simona</t>
  </si>
  <si>
    <t>TJ Kovona Karviná - kolektiv</t>
  </si>
  <si>
    <t>Nesvadbová</t>
  </si>
  <si>
    <t>Amálie</t>
  </si>
  <si>
    <t>Horáčková</t>
  </si>
  <si>
    <t>Jansová</t>
  </si>
  <si>
    <t>Beáta</t>
  </si>
  <si>
    <t>Zavadilová</t>
  </si>
  <si>
    <t>Adámková</t>
  </si>
  <si>
    <t>TJ Valašské Meziříčí - Adámková</t>
  </si>
  <si>
    <t>Blahutová</t>
  </si>
  <si>
    <t>Marianna</t>
  </si>
  <si>
    <t>Šimíčková</t>
  </si>
  <si>
    <t>Zrůstová</t>
  </si>
  <si>
    <t>Ermisová</t>
  </si>
  <si>
    <t>Nykodýmová</t>
  </si>
  <si>
    <t>Markéta</t>
  </si>
  <si>
    <t>Pernicová</t>
  </si>
  <si>
    <t>Staňková</t>
  </si>
  <si>
    <t>Hana</t>
  </si>
  <si>
    <t>Michaela</t>
  </si>
  <si>
    <t>Linhartová</t>
  </si>
  <si>
    <t>Cihlářová</t>
  </si>
  <si>
    <t>Izabela</t>
  </si>
  <si>
    <t>Eliška</t>
  </si>
  <si>
    <t>Davidová</t>
  </si>
  <si>
    <t>Ivánková</t>
  </si>
  <si>
    <t>Elen</t>
  </si>
  <si>
    <t>Valérie</t>
  </si>
  <si>
    <t>TJ Valašské Meziříčí - Crhová</t>
  </si>
  <si>
    <t>Tabaková</t>
  </si>
  <si>
    <t>TJ Kovona Karviná - kolektiv trenérů</t>
  </si>
  <si>
    <t>Fojtíková</t>
  </si>
  <si>
    <t>TJ Valašské Meziříčí - Bortel</t>
  </si>
  <si>
    <t>Bortlová</t>
  </si>
  <si>
    <t>Lenka</t>
  </si>
  <si>
    <t>Jana</t>
  </si>
  <si>
    <t>Boldisová</t>
  </si>
  <si>
    <t>Kristýna</t>
  </si>
  <si>
    <t>Ema</t>
  </si>
  <si>
    <t>Ella</t>
  </si>
  <si>
    <t>Alexandra</t>
  </si>
  <si>
    <t>Gerlová</t>
  </si>
  <si>
    <t>Lovětínská</t>
  </si>
  <si>
    <t>Friedrichová</t>
  </si>
  <si>
    <t>Dominika</t>
  </si>
  <si>
    <t>Jarotková</t>
  </si>
  <si>
    <t>TJ Frenštát - Fialová</t>
  </si>
  <si>
    <t>Kovářová</t>
  </si>
  <si>
    <t>Krýsová</t>
  </si>
  <si>
    <t>Šustalová</t>
  </si>
  <si>
    <t>Štefková</t>
  </si>
  <si>
    <t>TJ Valašské Meziříčí - Pelcová</t>
  </si>
  <si>
    <t>Kerberová</t>
  </si>
  <si>
    <t>Valoušková</t>
  </si>
  <si>
    <t>Šárka</t>
  </si>
  <si>
    <t>Macošková</t>
  </si>
  <si>
    <t>Magda</t>
  </si>
  <si>
    <t>2009</t>
  </si>
  <si>
    <t>Zuzana</t>
  </si>
  <si>
    <t>Šrubařová</t>
  </si>
  <si>
    <t>Moniaková</t>
  </si>
  <si>
    <t>Najdeková</t>
  </si>
  <si>
    <t>Papoušková</t>
  </si>
  <si>
    <t>KATEGORIE - 1 - MLADŠÍ PŘÍPRAVKA - ROČNÍK 2012 A MLADŠÍ ( 6 LET A MLADŠÍ )</t>
  </si>
  <si>
    <t>KATEGORIE - 2 - STARŠÍ PŘÍPRAVKA - ROČNÍK 2011 ( 7 LET  )</t>
  </si>
  <si>
    <t>KATEGORIE - 3 - NEJMLADŠÍ ŽÁKYNĚ  " A "  - ROČNÍK 2010 ( 8 LET  )</t>
  </si>
  <si>
    <t>KATEGORIE - 4 - NEJMLADŠÍ ŽÁKYNĚ  " B "  - ROČNÍK 2009 - ( 9 LET )</t>
  </si>
  <si>
    <t>KATEGORIE - 5 - MLADŠÍ ŽÁKYNĚ  " A "  - ROČNÍK 2008 ( 10 LET )</t>
  </si>
  <si>
    <t>KATEGORIE - 6 - MLADŠÍ ŽÁKYNĚ  " B "  - ROČNÍK 2007 ÷ 2006 - ( 11 ÷ 12 LET )</t>
  </si>
  <si>
    <t>KATEGORIE - 7 - STARŠÍ ŽÁKYNĚ - ROČNÍK 2005 ÷ 2004 - ( 13 ÷ 14 LET )</t>
  </si>
  <si>
    <t>KATEGORIE - 8 - JUNIORKY - ROČNÍK 2003 - 2002 - 2001 - ( 15 - 16 - 17 LET )</t>
  </si>
  <si>
    <t>KATEGORIE - 9 - ŽENY / VETERÁNKY - ROČNÍK 2000 A STARŠÍ - ( 18 A STARŠÍ )</t>
  </si>
  <si>
    <t>2000</t>
  </si>
  <si>
    <t>ŠK Uherský Ostroh - Zpěváková</t>
  </si>
  <si>
    <t>Špačková</t>
  </si>
  <si>
    <t>Terezie</t>
  </si>
  <si>
    <t>Krestová</t>
  </si>
  <si>
    <t>Hilšerová</t>
  </si>
  <si>
    <t>Lily</t>
  </si>
  <si>
    <t>TJ Frenštát p.R. - Modrovičová</t>
  </si>
  <si>
    <t>Klaudie</t>
  </si>
  <si>
    <t>Vanduchová</t>
  </si>
  <si>
    <t>GK TJ Sokol Kopřivnice - Rýparová Den.</t>
  </si>
  <si>
    <t>Remišová</t>
  </si>
  <si>
    <t>Sokol Moravská Ostrava - Olšarová</t>
  </si>
  <si>
    <t>Sokol Skalica - Kudrnová</t>
  </si>
  <si>
    <t>Kocianová</t>
  </si>
  <si>
    <t>Tamara</t>
  </si>
  <si>
    <t>Šuráňová</t>
  </si>
  <si>
    <t>Hlůšková</t>
  </si>
  <si>
    <t>Rozálie</t>
  </si>
  <si>
    <t>TJ Frenštát p. R. - Mazochová, Šustalová</t>
  </si>
  <si>
    <t>TJ Frenštát p. R. - Modrovičová</t>
  </si>
  <si>
    <t>Lukášová</t>
  </si>
  <si>
    <t>Johana</t>
  </si>
  <si>
    <t>GK Hulín - Daňková</t>
  </si>
  <si>
    <t>Vu</t>
  </si>
  <si>
    <t>Viktorie</t>
  </si>
  <si>
    <t>GK Vítkovice - Kaczorová</t>
  </si>
  <si>
    <t>Králíková</t>
  </si>
  <si>
    <t>ŠK Uherský Ostroh - Havlová</t>
  </si>
  <si>
    <t>Maková</t>
  </si>
  <si>
    <t>Kamila</t>
  </si>
  <si>
    <t>TJ Frenštát p. R. -Kalmusová, Válková</t>
  </si>
  <si>
    <t>Kocmánková</t>
  </si>
  <si>
    <t>TJ Sokol Hodonín - Kudrnová</t>
  </si>
  <si>
    <t>Baričiaková</t>
  </si>
  <si>
    <t>TJ Sokol Vsetín - Višvaderová</t>
  </si>
  <si>
    <t>Hrubošová</t>
  </si>
  <si>
    <t>Petra</t>
  </si>
  <si>
    <t>Valášková</t>
  </si>
  <si>
    <t>GK TJ Sokol Kopřivnice - Rýparová D.</t>
  </si>
  <si>
    <t>Votýpková</t>
  </si>
  <si>
    <t>Matušková</t>
  </si>
  <si>
    <t>Marjana</t>
  </si>
  <si>
    <t>ŠK Uherský Ostroh -Vaďurová</t>
  </si>
  <si>
    <t>Zátopková</t>
  </si>
  <si>
    <t>Ester</t>
  </si>
  <si>
    <t>Bell</t>
  </si>
  <si>
    <t>Madelaine</t>
  </si>
  <si>
    <t>Bocková</t>
  </si>
  <si>
    <t>Petrová</t>
  </si>
  <si>
    <t>TJ Frenštát p.R. - Kalmusová, Válková</t>
  </si>
  <si>
    <t>Švagerová</t>
  </si>
  <si>
    <t>Rolková</t>
  </si>
  <si>
    <t>Mikulajová</t>
  </si>
  <si>
    <t>Skálová</t>
  </si>
  <si>
    <t>Kubínová</t>
  </si>
  <si>
    <t>Ollenderová</t>
  </si>
  <si>
    <t>GK Vítkovice - Hynek G., Uhrová</t>
  </si>
  <si>
    <t>GK Vítkovice - Hynek G., Grmelová</t>
  </si>
  <si>
    <t>Hynek</t>
  </si>
  <si>
    <t>GK Vítkovice - Hynek G.</t>
  </si>
  <si>
    <t>Pavlicová</t>
  </si>
  <si>
    <t>Štěpánka</t>
  </si>
  <si>
    <t>ŠK Uherský Ostroh - Vaďurová</t>
  </si>
  <si>
    <t>Eva</t>
  </si>
  <si>
    <t>Kukolová</t>
  </si>
  <si>
    <t>Takáčová</t>
  </si>
  <si>
    <t>TJ Frenštát p. R. - Fialová</t>
  </si>
  <si>
    <t>Pindurová</t>
  </si>
  <si>
    <t>Mazochová</t>
  </si>
  <si>
    <t>TJ Frenštát p. R. - Kalmusová, Válková</t>
  </si>
  <si>
    <t>Goršanová</t>
  </si>
  <si>
    <t>Prusenovská</t>
  </si>
  <si>
    <t>Elisabeth</t>
  </si>
  <si>
    <t>Schindlerová</t>
  </si>
  <si>
    <t>Jeličová</t>
  </si>
  <si>
    <t>Brigita</t>
  </si>
  <si>
    <t>Memoriál Miloše Bortla</t>
  </si>
  <si>
    <t>Valašské Meziříčí - 10.3.2018</t>
  </si>
  <si>
    <t>2012</t>
  </si>
  <si>
    <t>Daniela</t>
  </si>
  <si>
    <t>Vaculíková</t>
  </si>
  <si>
    <t>Stella</t>
  </si>
  <si>
    <t>TJ Frenštát p.R. - Mazochová, Válková</t>
  </si>
  <si>
    <t>Alena</t>
  </si>
  <si>
    <t>Knapcová</t>
  </si>
  <si>
    <t>Kršková</t>
  </si>
  <si>
    <t>Kristína</t>
  </si>
  <si>
    <t>Sitárová</t>
  </si>
  <si>
    <t>Gymnastika Žilina - Mahútová, Danajová</t>
  </si>
  <si>
    <t>Slačálková</t>
  </si>
  <si>
    <t>Agáta</t>
  </si>
  <si>
    <t>Ševečková</t>
  </si>
  <si>
    <t>Jurošková</t>
  </si>
  <si>
    <t>Kordulová</t>
  </si>
  <si>
    <t>Holáňová</t>
  </si>
  <si>
    <t>Tallová</t>
  </si>
  <si>
    <t>Julia</t>
  </si>
  <si>
    <t>Blinková</t>
  </si>
  <si>
    <t>Maňáková</t>
  </si>
  <si>
    <t xml:space="preserve">Jaroslava </t>
  </si>
  <si>
    <t>Nováková</t>
  </si>
  <si>
    <t>Mešková</t>
  </si>
  <si>
    <t>Gymnastika Žilina - Vrabcová, Argaláš</t>
  </si>
  <si>
    <t>Žáčková</t>
  </si>
  <si>
    <t>Romanina</t>
  </si>
  <si>
    <t>Darja</t>
  </si>
  <si>
    <t>2010</t>
  </si>
  <si>
    <t>TJ Frenštát p. R. - Mazochová, Válková</t>
  </si>
  <si>
    <t>Havlová</t>
  </si>
  <si>
    <t>Válková</t>
  </si>
  <si>
    <t>Láničková</t>
  </si>
  <si>
    <t>Bahnerová</t>
  </si>
  <si>
    <t>TJ Rožnov pod Radh. - Fiedler</t>
  </si>
  <si>
    <t>Zlomková</t>
  </si>
  <si>
    <t>Janoštíková</t>
  </si>
  <si>
    <t>Zajíčková</t>
  </si>
  <si>
    <t>Kročová</t>
  </si>
  <si>
    <t>Čechovská</t>
  </si>
  <si>
    <t xml:space="preserve">Ema Augustina </t>
  </si>
  <si>
    <t>Burešová</t>
  </si>
  <si>
    <t>Juříčková</t>
  </si>
  <si>
    <t>Wenclová</t>
  </si>
  <si>
    <t>Elisa</t>
  </si>
  <si>
    <t>Brauerová</t>
  </si>
  <si>
    <t>Nikol</t>
  </si>
  <si>
    <t>Stávková</t>
  </si>
  <si>
    <t>Amélie</t>
  </si>
  <si>
    <t>Akadémia gym. Žilina - kolektív trénerov</t>
  </si>
  <si>
    <t>Akadémia gym. Žilina - Plešivčáková, Zachvejová</t>
  </si>
  <si>
    <t>Holešová</t>
  </si>
  <si>
    <t>Zachvejová</t>
  </si>
  <si>
    <t>Bednárová</t>
  </si>
  <si>
    <t>Rebeka</t>
  </si>
  <si>
    <t xml:space="preserve">Kopecká </t>
  </si>
  <si>
    <t>TJ Valašské Meziříčí - Heřmánková</t>
  </si>
  <si>
    <t>2008</t>
  </si>
  <si>
    <t>Palátová</t>
  </si>
  <si>
    <t>Konvičná</t>
  </si>
  <si>
    <t>Nádvorníková</t>
  </si>
  <si>
    <t>Vidrmanová</t>
  </si>
  <si>
    <t>Dufková</t>
  </si>
  <si>
    <t>Řihaková</t>
  </si>
  <si>
    <t>Vendula</t>
  </si>
  <si>
    <t>Bahulová</t>
  </si>
  <si>
    <t>Vanessa</t>
  </si>
  <si>
    <t>TJ Sokol Napajedla - Polášková Kateřina</t>
  </si>
  <si>
    <t>Mazurková</t>
  </si>
  <si>
    <t>Ferčáková</t>
  </si>
  <si>
    <t>Janků</t>
  </si>
  <si>
    <t>Adriana</t>
  </si>
  <si>
    <t>Pazderková</t>
  </si>
  <si>
    <t>Vanda</t>
  </si>
  <si>
    <t>Čuntová</t>
  </si>
  <si>
    <t>Riedlová</t>
  </si>
  <si>
    <t>Rottrová</t>
  </si>
  <si>
    <t>Diana</t>
  </si>
  <si>
    <t>Petřvalská</t>
  </si>
  <si>
    <t>GK TJ Sokol Kopřivnice - Rýparová</t>
  </si>
  <si>
    <t>Vana</t>
  </si>
  <si>
    <t>Nikki</t>
  </si>
  <si>
    <t>TJ Sokol Vsetín - Vášová</t>
  </si>
  <si>
    <t>Plšková</t>
  </si>
  <si>
    <t>2003</t>
  </si>
  <si>
    <t>Dokládalová</t>
  </si>
  <si>
    <t>Jessica</t>
  </si>
  <si>
    <t>TJ Rožnov pod Radh. - Kolmačková</t>
  </si>
  <si>
    <t>Cauzzo</t>
  </si>
  <si>
    <t>1. ÷ 12.</t>
  </si>
  <si>
    <t>2. ÷ 4.</t>
  </si>
  <si>
    <t>9. ÷ 10.</t>
  </si>
  <si>
    <t>1. ÷ 9.</t>
  </si>
  <si>
    <t>11.÷12.</t>
  </si>
  <si>
    <t>4. ÷ 5.</t>
  </si>
  <si>
    <t>1. ÷ 14.</t>
  </si>
  <si>
    <t>1. ÷ 2.</t>
  </si>
  <si>
    <t>5. ÷ 6.</t>
  </si>
  <si>
    <t>7. ÷ 8.</t>
  </si>
  <si>
    <t>3. ÷ 5.</t>
  </si>
  <si>
    <t>6. ÷ 8.</t>
  </si>
  <si>
    <t>9. ÷ 11.</t>
  </si>
  <si>
    <t>12.÷16.</t>
  </si>
  <si>
    <t>17.÷23.</t>
  </si>
  <si>
    <t>3. ÷ 7.</t>
  </si>
  <si>
    <t>18.÷19.</t>
  </si>
  <si>
    <t>23.÷24.</t>
  </si>
  <si>
    <t>8. ÷ 10.</t>
  </si>
  <si>
    <t>11. ÷ 13.</t>
  </si>
  <si>
    <t>16. ÷ 17.</t>
  </si>
  <si>
    <t>4. ÷ 11.</t>
  </si>
  <si>
    <t>17.÷18.</t>
  </si>
  <si>
    <t>19.÷23.</t>
  </si>
  <si>
    <t>24.÷25.</t>
  </si>
  <si>
    <t>26.÷27.</t>
  </si>
  <si>
    <t>8. ÷ 9.</t>
  </si>
  <si>
    <t>13. ÷ 14.</t>
  </si>
  <si>
    <t>21. ÷ 22.</t>
  </si>
  <si>
    <t>1. ÷ 21.</t>
  </si>
  <si>
    <t>3. ÷ 4.</t>
  </si>
  <si>
    <t>6. ÷ 7.</t>
  </si>
  <si>
    <t>2. ÷ 18.</t>
  </si>
  <si>
    <t>7. ÷ 11.</t>
  </si>
  <si>
    <t>12.÷13.</t>
  </si>
  <si>
    <t>11.÷13.</t>
  </si>
  <si>
    <t>14.÷15.</t>
  </si>
  <si>
    <t>20.÷21.</t>
  </si>
  <si>
    <t>3. ÷ 8.</t>
  </si>
  <si>
    <t>11.÷14.</t>
  </si>
  <si>
    <t>15.÷18.</t>
  </si>
  <si>
    <t>19.÷20.</t>
  </si>
  <si>
    <t>1. ÷ 4.</t>
  </si>
  <si>
    <t>1. ÷ 3.</t>
  </si>
  <si>
    <t>5. ÷ 8.</t>
  </si>
  <si>
    <t xml:space="preserve">11.÷17. </t>
  </si>
  <si>
    <t>2. ÷ 3.</t>
  </si>
  <si>
    <t>11. ÷ 12.</t>
  </si>
  <si>
    <t>13. ÷ 16.</t>
  </si>
  <si>
    <t>18. ÷ 19.</t>
  </si>
  <si>
    <t>4. ÷ 7.</t>
  </si>
  <si>
    <t>8. ÷ 24.</t>
  </si>
  <si>
    <t>12.÷14.</t>
  </si>
  <si>
    <t>16.÷17.</t>
  </si>
  <si>
    <t>7. ÷ 9.</t>
  </si>
  <si>
    <t>10. ÷ 11.</t>
  </si>
  <si>
    <t>8. ÷ 13.</t>
  </si>
  <si>
    <t>2. ÷ 23.</t>
  </si>
  <si>
    <t>5. ÷ 9.</t>
  </si>
  <si>
    <t>10.÷11.</t>
  </si>
  <si>
    <t>18.÷20.</t>
  </si>
  <si>
    <t>21.÷24.</t>
  </si>
  <si>
    <t>10. ÷ 12.</t>
  </si>
  <si>
    <t>19. ÷ 20.</t>
  </si>
  <si>
    <t>22. ÷ 23.</t>
  </si>
  <si>
    <t>15. ÷ 16.</t>
  </si>
  <si>
    <t>3. ÷ 6.</t>
  </si>
  <si>
    <t>12.÷19.</t>
  </si>
  <si>
    <t>20.÷23.</t>
  </si>
  <si>
    <t>4. ÷ 6.</t>
  </si>
  <si>
    <t>7. ÷ 10.</t>
  </si>
  <si>
    <t>12. ÷ 13.</t>
  </si>
  <si>
    <t>2. ÷ 5.</t>
  </si>
  <si>
    <t xml:space="preserve">16.÷17. </t>
  </si>
  <si>
    <t>17. ÷ 18.</t>
  </si>
  <si>
    <t>12 ÷ 13.</t>
  </si>
  <si>
    <t>8. ÷ 12.</t>
  </si>
  <si>
    <t>13.÷16.</t>
  </si>
  <si>
    <t>21.÷22.</t>
  </si>
  <si>
    <t>4. ÷ 8.</t>
  </si>
  <si>
    <t>1. ÷ 20.</t>
  </si>
  <si>
    <t>21.÷27.</t>
  </si>
  <si>
    <t>14. ÷ 18.</t>
  </si>
  <si>
    <t>1. ÷ 24.</t>
  </si>
  <si>
    <t>14. ÷ 15.</t>
  </si>
  <si>
    <t>20. ÷ 21.</t>
  </si>
  <si>
    <t>11. ÷ 15.</t>
  </si>
  <si>
    <t>21. ÷ 23.</t>
  </si>
  <si>
    <t>Ostrožská Nová Ves - Hastíková</t>
  </si>
  <si>
    <t>17. ÷ 19.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</si>
</sst>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7" xfId="0" applyFont="1" applyFill="1" applyBorder="1" applyAlignment="1">
      <alignment horizontal="left"/>
    </xf>
    <xf numFmtId="2" fontId="32" fillId="0" borderId="28" xfId="0" applyNumberFormat="1" applyFont="1" applyFill="1" applyBorder="1" applyAlignment="1">
      <alignment horizontal="center"/>
    </xf>
    <xf numFmtId="164" fontId="32" fillId="0" borderId="27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/>
    </xf>
    <xf numFmtId="164" fontId="32" fillId="0" borderId="29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164" fontId="33" fillId="0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2" fontId="29" fillId="0" borderId="33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34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31" fillId="24" borderId="28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31" fillId="0" borderId="3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164" fontId="25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64" fontId="27" fillId="0" borderId="30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49" fontId="21" fillId="24" borderId="38" xfId="0" applyNumberFormat="1" applyFont="1" applyFill="1" applyBorder="1" applyAlignment="1">
      <alignment vertical="center"/>
    </xf>
    <xf numFmtId="0" fontId="30" fillId="0" borderId="35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49" fontId="23" fillId="24" borderId="39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38" fillId="0" borderId="40" xfId="0" applyFont="1" applyFill="1" applyBorder="1" applyAlignment="1">
      <alignment horizontal="left"/>
    </xf>
    <xf numFmtId="0" fontId="40" fillId="0" borderId="41" xfId="0" applyFont="1" applyFill="1" applyBorder="1" applyAlignment="1">
      <alignment horizontal="left"/>
    </xf>
    <xf numFmtId="0" fontId="40" fillId="0" borderId="42" xfId="0" applyFont="1" applyFill="1" applyBorder="1" applyAlignment="1">
      <alignment horizontal="left"/>
    </xf>
    <xf numFmtId="49" fontId="41" fillId="0" borderId="43" xfId="0" applyNumberFormat="1" applyFont="1" applyFill="1" applyBorder="1" applyAlignment="1">
      <alignment horizontal="center"/>
    </xf>
    <xf numFmtId="49" fontId="39" fillId="0" borderId="44" xfId="0" applyNumberFormat="1" applyFont="1" applyFill="1" applyBorder="1" applyAlignment="1">
      <alignment horizontal="center"/>
    </xf>
    <xf numFmtId="49" fontId="41" fillId="0" borderId="45" xfId="0" applyNumberFormat="1" applyFont="1" applyFill="1" applyBorder="1" applyAlignment="1">
      <alignment horizontal="center"/>
    </xf>
    <xf numFmtId="0" fontId="38" fillId="0" borderId="46" xfId="0" applyFont="1" applyFill="1" applyBorder="1" applyAlignment="1">
      <alignment horizontal="left"/>
    </xf>
    <xf numFmtId="49" fontId="39" fillId="0" borderId="47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49" fontId="41" fillId="0" borderId="48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left"/>
    </xf>
    <xf numFmtId="0" fontId="28" fillId="0" borderId="46" xfId="0" applyFont="1" applyFill="1" applyBorder="1" applyAlignment="1">
      <alignment horizontal="left"/>
    </xf>
    <xf numFmtId="0" fontId="30" fillId="0" borderId="41" xfId="0" applyFont="1" applyFill="1" applyBorder="1" applyAlignment="1">
      <alignment horizontal="left"/>
    </xf>
    <xf numFmtId="0" fontId="24" fillId="0" borderId="44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left"/>
    </xf>
    <xf numFmtId="0" fontId="38" fillId="0" borderId="37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49" fontId="39" fillId="0" borderId="16" xfId="0" applyNumberFormat="1" applyFont="1" applyFill="1" applyBorder="1" applyAlignment="1">
      <alignment horizontal="center"/>
    </xf>
    <xf numFmtId="49" fontId="39" fillId="0" borderId="36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49" xfId="0" applyFont="1" applyFill="1" applyBorder="1" applyAlignment="1">
      <alignment horizontal="left"/>
    </xf>
    <xf numFmtId="0" fontId="24" fillId="0" borderId="47" xfId="0" applyFont="1" applyFill="1" applyBorder="1" applyAlignment="1">
      <alignment horizontal="center"/>
    </xf>
    <xf numFmtId="49" fontId="39" fillId="0" borderId="48" xfId="0" applyNumberFormat="1" applyFont="1" applyFill="1" applyBorder="1" applyAlignment="1">
      <alignment horizontal="center"/>
    </xf>
    <xf numFmtId="49" fontId="41" fillId="0" borderId="50" xfId="0" applyNumberFormat="1" applyFont="1" applyFill="1" applyBorder="1" applyAlignment="1">
      <alignment horizontal="center"/>
    </xf>
    <xf numFmtId="49" fontId="41" fillId="0" borderId="51" xfId="0" applyNumberFormat="1" applyFont="1" applyFill="1" applyBorder="1" applyAlignment="1">
      <alignment horizontal="center"/>
    </xf>
    <xf numFmtId="0" fontId="40" fillId="0" borderId="27" xfId="0" applyFont="1" applyFill="1" applyBorder="1" applyAlignment="1">
      <alignment horizontal="left"/>
    </xf>
    <xf numFmtId="49" fontId="41" fillId="0" borderId="30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/>
    </xf>
    <xf numFmtId="0" fontId="31" fillId="0" borderId="4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7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30" fillId="0" borderId="42" xfId="0" applyFont="1" applyFill="1" applyBorder="1" applyAlignment="1">
      <alignment horizontal="left"/>
    </xf>
    <xf numFmtId="0" fontId="40" fillId="0" borderId="52" xfId="0" applyFont="1" applyFill="1" applyBorder="1" applyAlignment="1">
      <alignment horizontal="left"/>
    </xf>
    <xf numFmtId="49" fontId="41" fillId="0" borderId="53" xfId="0" applyNumberFormat="1" applyFont="1" applyFill="1" applyBorder="1" applyAlignment="1">
      <alignment horizontal="center"/>
    </xf>
    <xf numFmtId="0" fontId="28" fillId="0" borderId="40" xfId="0" applyFont="1" applyFill="1" applyBorder="1" applyAlignment="1">
      <alignment horizontal="left"/>
    </xf>
    <xf numFmtId="0" fontId="38" fillId="0" borderId="11" xfId="0" applyFont="1" applyFill="1" applyBorder="1" applyAlignment="1">
      <alignment horizontal="left"/>
    </xf>
    <xf numFmtId="49" fontId="39" fillId="0" borderId="12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24" fillId="0" borderId="54" xfId="0" applyFont="1" applyFill="1" applyBorder="1" applyAlignment="1">
      <alignment horizontal="center"/>
    </xf>
    <xf numFmtId="49" fontId="39" fillId="0" borderId="54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left"/>
    </xf>
    <xf numFmtId="0" fontId="24" fillId="24" borderId="12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2" fontId="25" fillId="0" borderId="33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</cellXfs>
  <cellStyles count="64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2 2" xfId="59"/>
    <cellStyle name="Normální 4" xfId="60"/>
    <cellStyle name="Normální 5" xfId="61"/>
    <cellStyle name="Normální 6" xfId="62"/>
    <cellStyle name="Poznámka" xfId="63"/>
    <cellStyle name="Percent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H88"/>
  <sheetViews>
    <sheetView tabSelected="1" zoomScalePageLayoutView="0" workbookViewId="0" topLeftCell="A1">
      <pane ySplit="6" topLeftCell="BM7" activePane="bottomLeft" state="frozen"/>
      <selection pane="topLeft" activeCell="B34" sqref="B34"/>
      <selection pane="bottomLeft" activeCell="AB1" sqref="AB1"/>
    </sheetView>
  </sheetViews>
  <sheetFormatPr defaultColWidth="9.140625" defaultRowHeight="12.75"/>
  <cols>
    <col min="1" max="1" width="3.57421875" style="100" customWidth="1"/>
    <col min="2" max="2" width="14.7109375" style="6" customWidth="1"/>
    <col min="3" max="3" width="10.28125" style="6" customWidth="1"/>
    <col min="4" max="4" width="3.7109375" style="101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2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2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2" customWidth="1"/>
    <col min="20" max="20" width="4.421875" style="7" customWidth="1"/>
    <col min="21" max="21" width="4.00390625" style="7" customWidth="1"/>
    <col min="22" max="22" width="5.140625" style="8" customWidth="1"/>
    <col min="23" max="23" width="3.421875" style="7" customWidth="1"/>
    <col min="24" max="24" width="7.421875" style="102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3" customWidth="1"/>
    <col min="29" max="34" width="9.140625" style="99" customWidth="1"/>
    <col min="35" max="16384" width="9.140625" style="2" customWidth="1"/>
  </cols>
  <sheetData>
    <row r="1" spans="2:28" s="26" customFormat="1" ht="20.25" customHeight="1">
      <c r="B1" s="27"/>
      <c r="C1" s="27"/>
      <c r="D1" s="28"/>
      <c r="E1" s="192" t="s">
        <v>265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 t="s">
        <v>266</v>
      </c>
      <c r="X1" s="193"/>
      <c r="Y1" s="193"/>
      <c r="Z1" s="193"/>
      <c r="AA1" s="193"/>
      <c r="AB1" s="29"/>
    </row>
    <row r="2" spans="1:34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</row>
    <row r="3" spans="1:34" s="41" customFormat="1" ht="15.75" customHeight="1">
      <c r="A3" s="38"/>
      <c r="B3" s="194" t="s">
        <v>179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39"/>
      <c r="AC3" s="40"/>
      <c r="AD3" s="40"/>
      <c r="AE3" s="40"/>
      <c r="AF3" s="40"/>
      <c r="AG3" s="40"/>
      <c r="AH3" s="40"/>
    </row>
    <row r="4" spans="1:34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</row>
    <row r="5" spans="1:34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</row>
    <row r="6" spans="1:34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  <c r="AG6" s="50"/>
      <c r="AH6" s="50"/>
    </row>
    <row r="7" spans="1:28" s="5" customFormat="1" ht="15" customHeight="1">
      <c r="A7" s="105" t="s">
        <v>11</v>
      </c>
      <c r="B7" s="180" t="s">
        <v>193</v>
      </c>
      <c r="C7" s="180" t="s">
        <v>194</v>
      </c>
      <c r="D7" s="181">
        <v>2012</v>
      </c>
      <c r="E7" s="106"/>
      <c r="F7" s="107"/>
      <c r="G7" s="108"/>
      <c r="H7" s="107"/>
      <c r="I7" s="109">
        <f>E7+G7-H7</f>
        <v>0</v>
      </c>
      <c r="J7" s="110"/>
      <c r="K7" s="107"/>
      <c r="L7" s="108"/>
      <c r="M7" s="107"/>
      <c r="N7" s="109">
        <f>J7+L7-M7</f>
        <v>0</v>
      </c>
      <c r="O7" s="106">
        <v>2</v>
      </c>
      <c r="P7" s="107">
        <v>10</v>
      </c>
      <c r="Q7" s="108">
        <v>8.7</v>
      </c>
      <c r="R7" s="110"/>
      <c r="S7" s="109">
        <f>O7+Q7-R7</f>
        <v>10.7</v>
      </c>
      <c r="T7" s="106">
        <v>2</v>
      </c>
      <c r="U7" s="107">
        <v>10</v>
      </c>
      <c r="V7" s="108">
        <v>8.8</v>
      </c>
      <c r="W7" s="110"/>
      <c r="X7" s="109">
        <f>T7+V7-W7</f>
        <v>10.8</v>
      </c>
      <c r="Y7" s="111">
        <f>SUM(E7+J7+O7+T7)</f>
        <v>4</v>
      </c>
      <c r="Z7" s="112">
        <f>SUM(G7+L7+Q7+V7)</f>
        <v>17.5</v>
      </c>
      <c r="AA7" s="113">
        <f>$I7+$N7+$S7+$X7</f>
        <v>21.5</v>
      </c>
      <c r="AB7" s="63"/>
    </row>
    <row r="8" spans="1:28" s="79" customFormat="1" ht="11.25" customHeight="1">
      <c r="A8" s="65"/>
      <c r="B8" s="155" t="s">
        <v>195</v>
      </c>
      <c r="C8" s="157"/>
      <c r="D8" s="160"/>
      <c r="E8" s="68"/>
      <c r="F8" s="70"/>
      <c r="G8" s="69"/>
      <c r="H8" s="70"/>
      <c r="I8" s="71"/>
      <c r="J8" s="72"/>
      <c r="K8" s="70"/>
      <c r="L8" s="69"/>
      <c r="M8" s="72"/>
      <c r="N8" s="71"/>
      <c r="O8" s="68" t="s">
        <v>356</v>
      </c>
      <c r="P8" s="70"/>
      <c r="Q8" s="69" t="s">
        <v>11</v>
      </c>
      <c r="R8" s="72"/>
      <c r="S8" s="71" t="s">
        <v>11</v>
      </c>
      <c r="T8" s="68" t="s">
        <v>359</v>
      </c>
      <c r="U8" s="70"/>
      <c r="V8" s="69" t="s">
        <v>12</v>
      </c>
      <c r="W8" s="72"/>
      <c r="X8" s="71" t="s">
        <v>11</v>
      </c>
      <c r="Y8" s="68" t="s">
        <v>359</v>
      </c>
      <c r="Z8" s="74" t="s">
        <v>12</v>
      </c>
      <c r="AA8" s="75"/>
      <c r="AB8" s="76"/>
    </row>
    <row r="9" spans="1:28" s="5" customFormat="1" ht="15" customHeight="1">
      <c r="A9" s="114" t="s">
        <v>12</v>
      </c>
      <c r="B9" s="138" t="s">
        <v>269</v>
      </c>
      <c r="C9" s="138" t="s">
        <v>270</v>
      </c>
      <c r="D9" s="158" t="s">
        <v>267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2</v>
      </c>
      <c r="P9" s="57">
        <v>10</v>
      </c>
      <c r="Q9" s="56">
        <v>8.6</v>
      </c>
      <c r="R9" s="59"/>
      <c r="S9" s="58">
        <f>O9+Q9-R9</f>
        <v>10.6</v>
      </c>
      <c r="T9" s="55">
        <v>2</v>
      </c>
      <c r="U9" s="57">
        <v>10</v>
      </c>
      <c r="V9" s="56">
        <v>8.6</v>
      </c>
      <c r="W9" s="59"/>
      <c r="X9" s="58">
        <f>T9+V9-W9</f>
        <v>10.6</v>
      </c>
      <c r="Y9" s="60">
        <f>SUM(E9+J9+O9+T9)</f>
        <v>4</v>
      </c>
      <c r="Z9" s="61">
        <f>SUM(G9+L9+Q9+V9)</f>
        <v>17.2</v>
      </c>
      <c r="AA9" s="62">
        <f>$I9+$N9+$S9+$X9</f>
        <v>21.2</v>
      </c>
      <c r="AB9" s="63"/>
    </row>
    <row r="10" spans="1:28" s="79" customFormat="1" ht="11.25" customHeight="1">
      <c r="A10" s="65"/>
      <c r="B10" s="155" t="s">
        <v>211</v>
      </c>
      <c r="C10" s="157"/>
      <c r="D10" s="160"/>
      <c r="E10" s="68"/>
      <c r="F10" s="70"/>
      <c r="G10" s="69"/>
      <c r="H10" s="70"/>
      <c r="I10" s="71"/>
      <c r="J10" s="72"/>
      <c r="K10" s="70"/>
      <c r="L10" s="69"/>
      <c r="M10" s="72"/>
      <c r="N10" s="71"/>
      <c r="O10" s="68" t="s">
        <v>356</v>
      </c>
      <c r="P10" s="70"/>
      <c r="Q10" s="69" t="s">
        <v>357</v>
      </c>
      <c r="R10" s="72"/>
      <c r="S10" s="71" t="s">
        <v>357</v>
      </c>
      <c r="T10" s="68" t="s">
        <v>359</v>
      </c>
      <c r="U10" s="70"/>
      <c r="V10" s="69" t="s">
        <v>13</v>
      </c>
      <c r="W10" s="72"/>
      <c r="X10" s="69" t="s">
        <v>12</v>
      </c>
      <c r="Y10" s="68" t="s">
        <v>359</v>
      </c>
      <c r="Z10" s="74" t="s">
        <v>13</v>
      </c>
      <c r="AA10" s="75"/>
      <c r="AB10" s="76"/>
    </row>
    <row r="11" spans="1:28" s="5" customFormat="1" ht="15" customHeight="1">
      <c r="A11" s="114" t="s">
        <v>13</v>
      </c>
      <c r="B11" s="138" t="s">
        <v>192</v>
      </c>
      <c r="C11" s="138" t="s">
        <v>115</v>
      </c>
      <c r="D11" s="158">
        <v>2012</v>
      </c>
      <c r="E11" s="55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2</v>
      </c>
      <c r="P11" s="57">
        <v>10</v>
      </c>
      <c r="Q11" s="56">
        <v>8.6</v>
      </c>
      <c r="R11" s="59"/>
      <c r="S11" s="58">
        <f>O11+Q11-R11</f>
        <v>10.6</v>
      </c>
      <c r="T11" s="55">
        <v>2</v>
      </c>
      <c r="U11" s="57">
        <v>10</v>
      </c>
      <c r="V11" s="56">
        <v>8.57</v>
      </c>
      <c r="W11" s="59"/>
      <c r="X11" s="58">
        <f>T11+V11-W11</f>
        <v>10.57</v>
      </c>
      <c r="Y11" s="60">
        <f>SUM(E11+J11+O11+T11)</f>
        <v>4</v>
      </c>
      <c r="Z11" s="61">
        <f>SUM(G11+L11+Q11+V11)</f>
        <v>17.17</v>
      </c>
      <c r="AA11" s="62">
        <f>$I11+$N11+$S11+$X11</f>
        <v>21.17</v>
      </c>
      <c r="AB11" s="63"/>
    </row>
    <row r="12" spans="1:28" s="79" customFormat="1" ht="11.25" customHeight="1">
      <c r="A12" s="65"/>
      <c r="B12" s="155" t="s">
        <v>271</v>
      </c>
      <c r="C12" s="157"/>
      <c r="D12" s="160"/>
      <c r="E12" s="68"/>
      <c r="F12" s="70"/>
      <c r="G12" s="69"/>
      <c r="H12" s="70"/>
      <c r="I12" s="71"/>
      <c r="J12" s="72"/>
      <c r="K12" s="70"/>
      <c r="L12" s="69"/>
      <c r="M12" s="72"/>
      <c r="N12" s="71"/>
      <c r="O12" s="68" t="s">
        <v>356</v>
      </c>
      <c r="P12" s="70"/>
      <c r="Q12" s="69" t="s">
        <v>357</v>
      </c>
      <c r="R12" s="72"/>
      <c r="S12" s="71" t="s">
        <v>357</v>
      </c>
      <c r="T12" s="68" t="s">
        <v>359</v>
      </c>
      <c r="U12" s="70"/>
      <c r="V12" s="69" t="s">
        <v>361</v>
      </c>
      <c r="W12" s="72"/>
      <c r="X12" s="69" t="s">
        <v>361</v>
      </c>
      <c r="Y12" s="68" t="s">
        <v>359</v>
      </c>
      <c r="Z12" s="74" t="s">
        <v>14</v>
      </c>
      <c r="AA12" s="75"/>
      <c r="AB12" s="76"/>
    </row>
    <row r="13" spans="1:28" s="5" customFormat="1" ht="15" customHeight="1">
      <c r="A13" s="114" t="s">
        <v>14</v>
      </c>
      <c r="B13" s="138" t="s">
        <v>117</v>
      </c>
      <c r="C13" s="138" t="s">
        <v>268</v>
      </c>
      <c r="D13" s="158" t="s">
        <v>267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8.4</v>
      </c>
      <c r="R13" s="59"/>
      <c r="S13" s="58">
        <f>O13+Q13-R13</f>
        <v>10.4</v>
      </c>
      <c r="T13" s="55">
        <v>2</v>
      </c>
      <c r="U13" s="57">
        <v>10</v>
      </c>
      <c r="V13" s="56">
        <v>8.57</v>
      </c>
      <c r="W13" s="59"/>
      <c r="X13" s="58">
        <f>T13+V13-W13</f>
        <v>10.57</v>
      </c>
      <c r="Y13" s="60">
        <f>SUM(E13+J13+O13+T13)</f>
        <v>4</v>
      </c>
      <c r="Z13" s="61">
        <f>SUM(G13+L13+Q13+V13)</f>
        <v>16.97</v>
      </c>
      <c r="AA13" s="62">
        <f>$I13+$N13+$S13+$X13</f>
        <v>20.97</v>
      </c>
      <c r="AB13" s="63"/>
    </row>
    <row r="14" spans="1:28" s="79" customFormat="1" ht="11.25" customHeight="1">
      <c r="A14" s="65"/>
      <c r="B14" s="155" t="s">
        <v>211</v>
      </c>
      <c r="C14" s="157"/>
      <c r="D14" s="160"/>
      <c r="E14" s="68"/>
      <c r="F14" s="70"/>
      <c r="G14" s="69"/>
      <c r="H14" s="70"/>
      <c r="I14" s="71"/>
      <c r="J14" s="72"/>
      <c r="K14" s="70"/>
      <c r="L14" s="69"/>
      <c r="M14" s="72"/>
      <c r="N14" s="71"/>
      <c r="O14" s="68" t="s">
        <v>356</v>
      </c>
      <c r="P14" s="70"/>
      <c r="Q14" s="69" t="s">
        <v>16</v>
      </c>
      <c r="R14" s="72"/>
      <c r="S14" s="71" t="s">
        <v>16</v>
      </c>
      <c r="T14" s="68" t="s">
        <v>359</v>
      </c>
      <c r="U14" s="70"/>
      <c r="V14" s="69" t="s">
        <v>361</v>
      </c>
      <c r="W14" s="72"/>
      <c r="X14" s="69" t="s">
        <v>361</v>
      </c>
      <c r="Y14" s="68" t="s">
        <v>359</v>
      </c>
      <c r="Z14" s="74" t="s">
        <v>15</v>
      </c>
      <c r="AA14" s="75"/>
      <c r="AB14" s="76"/>
    </row>
    <row r="15" spans="1:28" s="5" customFormat="1" ht="15" customHeight="1">
      <c r="A15" s="114" t="s">
        <v>15</v>
      </c>
      <c r="B15" s="138" t="s">
        <v>190</v>
      </c>
      <c r="C15" s="138" t="s">
        <v>191</v>
      </c>
      <c r="D15" s="158">
        <v>2012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2</v>
      </c>
      <c r="P15" s="57">
        <v>10</v>
      </c>
      <c r="Q15" s="56">
        <v>8.5</v>
      </c>
      <c r="R15" s="59"/>
      <c r="S15" s="58">
        <f>O15+Q15-R15</f>
        <v>10.5</v>
      </c>
      <c r="T15" s="55">
        <v>2</v>
      </c>
      <c r="U15" s="57">
        <v>10</v>
      </c>
      <c r="V15" s="56">
        <v>8.27</v>
      </c>
      <c r="W15" s="59"/>
      <c r="X15" s="58">
        <f>T15+V15-W15</f>
        <v>10.27</v>
      </c>
      <c r="Y15" s="60">
        <f>SUM(E15+J15+O15+T15)</f>
        <v>4</v>
      </c>
      <c r="Z15" s="61">
        <f>SUM(G15+L15+Q15+V15)</f>
        <v>16.77</v>
      </c>
      <c r="AA15" s="62">
        <f>$I15+$N15+$S15+$X15</f>
        <v>20.77</v>
      </c>
      <c r="AB15" s="63"/>
    </row>
    <row r="16" spans="1:28" s="79" customFormat="1" ht="11.25" customHeight="1">
      <c r="A16" s="65"/>
      <c r="B16" s="155" t="s">
        <v>271</v>
      </c>
      <c r="C16" s="157"/>
      <c r="D16" s="160"/>
      <c r="E16" s="68"/>
      <c r="F16" s="70"/>
      <c r="G16" s="69"/>
      <c r="H16" s="70"/>
      <c r="I16" s="71"/>
      <c r="J16" s="72"/>
      <c r="K16" s="70"/>
      <c r="L16" s="69"/>
      <c r="M16" s="72"/>
      <c r="N16" s="71"/>
      <c r="O16" s="68" t="s">
        <v>356</v>
      </c>
      <c r="P16" s="70"/>
      <c r="Q16" s="69" t="s">
        <v>15</v>
      </c>
      <c r="R16" s="72"/>
      <c r="S16" s="71" t="s">
        <v>15</v>
      </c>
      <c r="T16" s="68" t="s">
        <v>359</v>
      </c>
      <c r="U16" s="70"/>
      <c r="V16" s="69" t="s">
        <v>16</v>
      </c>
      <c r="W16" s="72"/>
      <c r="X16" s="71" t="s">
        <v>15</v>
      </c>
      <c r="Y16" s="68" t="s">
        <v>359</v>
      </c>
      <c r="Z16" s="74" t="s">
        <v>16</v>
      </c>
      <c r="AA16" s="75"/>
      <c r="AB16" s="76"/>
    </row>
    <row r="17" spans="1:28" s="5" customFormat="1" ht="15" customHeight="1">
      <c r="A17" s="114" t="s">
        <v>16</v>
      </c>
      <c r="B17" s="138" t="s">
        <v>276</v>
      </c>
      <c r="C17" s="138" t="s">
        <v>203</v>
      </c>
      <c r="D17" s="158" t="s">
        <v>267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2</v>
      </c>
      <c r="P17" s="57">
        <v>10</v>
      </c>
      <c r="Q17" s="56">
        <v>7.8</v>
      </c>
      <c r="R17" s="59"/>
      <c r="S17" s="58">
        <f>O17+Q17-R17</f>
        <v>9.8</v>
      </c>
      <c r="T17" s="55">
        <v>2</v>
      </c>
      <c r="U17" s="57">
        <v>10</v>
      </c>
      <c r="V17" s="56">
        <v>8.24</v>
      </c>
      <c r="W17" s="59"/>
      <c r="X17" s="58">
        <f>T17+V17-W17</f>
        <v>10.24</v>
      </c>
      <c r="Y17" s="60">
        <f>SUM(E17+J17+O17+T17)</f>
        <v>4</v>
      </c>
      <c r="Z17" s="61">
        <f>SUM(G17+L17+Q17+V17)</f>
        <v>16.04</v>
      </c>
      <c r="AA17" s="62">
        <f>$I17+$N17+$S17+$X17</f>
        <v>20.04</v>
      </c>
      <c r="AB17" s="63"/>
    </row>
    <row r="18" spans="1:28" s="79" customFormat="1" ht="11.25" customHeight="1">
      <c r="A18" s="65"/>
      <c r="B18" s="155" t="s">
        <v>277</v>
      </c>
      <c r="C18" s="157"/>
      <c r="D18" s="160"/>
      <c r="E18" s="68"/>
      <c r="F18" s="70"/>
      <c r="G18" s="69"/>
      <c r="H18" s="70"/>
      <c r="I18" s="71"/>
      <c r="J18" s="72"/>
      <c r="K18" s="70"/>
      <c r="L18" s="69"/>
      <c r="M18" s="72"/>
      <c r="N18" s="71"/>
      <c r="O18" s="68" t="s">
        <v>356</v>
      </c>
      <c r="P18" s="70"/>
      <c r="Q18" s="69" t="s">
        <v>18</v>
      </c>
      <c r="R18" s="72"/>
      <c r="S18" s="71" t="s">
        <v>18</v>
      </c>
      <c r="T18" s="68" t="s">
        <v>359</v>
      </c>
      <c r="U18" s="70"/>
      <c r="V18" s="69" t="s">
        <v>17</v>
      </c>
      <c r="W18" s="72"/>
      <c r="X18" s="71" t="s">
        <v>16</v>
      </c>
      <c r="Y18" s="68" t="s">
        <v>359</v>
      </c>
      <c r="Z18" s="74" t="s">
        <v>17</v>
      </c>
      <c r="AA18" s="75"/>
      <c r="AB18" s="76"/>
    </row>
    <row r="19" spans="1:28" s="5" customFormat="1" ht="15" customHeight="1">
      <c r="A19" s="114" t="s">
        <v>17</v>
      </c>
      <c r="B19" s="138" t="s">
        <v>273</v>
      </c>
      <c r="C19" s="138" t="s">
        <v>50</v>
      </c>
      <c r="D19" s="158" t="s">
        <v>267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2</v>
      </c>
      <c r="P19" s="57">
        <v>10</v>
      </c>
      <c r="Q19" s="56">
        <v>7.7</v>
      </c>
      <c r="R19" s="59"/>
      <c r="S19" s="58">
        <f>O19+Q19-R19</f>
        <v>9.7</v>
      </c>
      <c r="T19" s="55">
        <v>2</v>
      </c>
      <c r="U19" s="57">
        <v>10</v>
      </c>
      <c r="V19" s="56">
        <v>8.07</v>
      </c>
      <c r="W19" s="59"/>
      <c r="X19" s="58">
        <f>T19+V19-W19</f>
        <v>10.07</v>
      </c>
      <c r="Y19" s="60">
        <f>SUM(E19+J19+O19+T19)</f>
        <v>4</v>
      </c>
      <c r="Z19" s="61">
        <f>SUM(G19+L19+Q19+V19)</f>
        <v>15.77</v>
      </c>
      <c r="AA19" s="62">
        <f>$I19+$N19+$S19+$X19</f>
        <v>19.77</v>
      </c>
      <c r="AB19" s="63"/>
    </row>
    <row r="20" spans="1:28" s="79" customFormat="1" ht="11.25" customHeight="1">
      <c r="A20" s="65"/>
      <c r="B20" s="155" t="s">
        <v>277</v>
      </c>
      <c r="C20" s="157"/>
      <c r="D20" s="160"/>
      <c r="E20" s="68"/>
      <c r="F20" s="70"/>
      <c r="G20" s="69"/>
      <c r="H20" s="70"/>
      <c r="I20" s="71"/>
      <c r="J20" s="72"/>
      <c r="K20" s="70"/>
      <c r="L20" s="69"/>
      <c r="M20" s="72"/>
      <c r="N20" s="71"/>
      <c r="O20" s="68" t="s">
        <v>356</v>
      </c>
      <c r="P20" s="70"/>
      <c r="Q20" s="69" t="s">
        <v>358</v>
      </c>
      <c r="R20" s="72"/>
      <c r="S20" s="71" t="s">
        <v>358</v>
      </c>
      <c r="T20" s="68" t="s">
        <v>359</v>
      </c>
      <c r="U20" s="70"/>
      <c r="V20" s="69" t="s">
        <v>20</v>
      </c>
      <c r="W20" s="72"/>
      <c r="X20" s="69" t="s">
        <v>18</v>
      </c>
      <c r="Y20" s="68" t="s">
        <v>359</v>
      </c>
      <c r="Z20" s="74" t="s">
        <v>19</v>
      </c>
      <c r="AA20" s="75"/>
      <c r="AB20" s="76"/>
    </row>
    <row r="21" spans="1:28" s="5" customFormat="1" ht="15" customHeight="1">
      <c r="A21" s="114" t="s">
        <v>18</v>
      </c>
      <c r="B21" s="138" t="s">
        <v>278</v>
      </c>
      <c r="C21" s="138" t="s">
        <v>279</v>
      </c>
      <c r="D21" s="158" t="s">
        <v>267</v>
      </c>
      <c r="E21" s="78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2</v>
      </c>
      <c r="P21" s="57">
        <v>10</v>
      </c>
      <c r="Q21" s="56">
        <v>7.7</v>
      </c>
      <c r="R21" s="59"/>
      <c r="S21" s="58">
        <f>O21+Q21-R21</f>
        <v>9.7</v>
      </c>
      <c r="T21" s="55">
        <v>2</v>
      </c>
      <c r="U21" s="57">
        <v>10</v>
      </c>
      <c r="V21" s="56">
        <v>8</v>
      </c>
      <c r="W21" s="59"/>
      <c r="X21" s="58">
        <f>T21+V21-W21</f>
        <v>10</v>
      </c>
      <c r="Y21" s="60">
        <f>SUM(E21+J21+O21+T21)</f>
        <v>4</v>
      </c>
      <c r="Z21" s="61">
        <f>SUM(G21+L21+Q21+V21)</f>
        <v>15.7</v>
      </c>
      <c r="AA21" s="62">
        <f>$I21+$N21+$S21+$X21</f>
        <v>19.7</v>
      </c>
      <c r="AB21" s="63"/>
    </row>
    <row r="22" spans="1:28" s="80" customFormat="1" ht="11.25" customHeight="1">
      <c r="A22" s="65"/>
      <c r="B22" s="155" t="s">
        <v>124</v>
      </c>
      <c r="C22" s="157"/>
      <c r="D22" s="160"/>
      <c r="E22" s="68"/>
      <c r="F22" s="70"/>
      <c r="G22" s="69"/>
      <c r="H22" s="70"/>
      <c r="I22" s="71"/>
      <c r="J22" s="72"/>
      <c r="K22" s="70"/>
      <c r="L22" s="69"/>
      <c r="M22" s="72"/>
      <c r="N22" s="71"/>
      <c r="O22" s="68" t="s">
        <v>356</v>
      </c>
      <c r="P22" s="70"/>
      <c r="Q22" s="69" t="s">
        <v>358</v>
      </c>
      <c r="R22" s="72"/>
      <c r="S22" s="71" t="s">
        <v>358</v>
      </c>
      <c r="T22" s="68" t="s">
        <v>359</v>
      </c>
      <c r="U22" s="70"/>
      <c r="V22" s="69" t="s">
        <v>21</v>
      </c>
      <c r="W22" s="72"/>
      <c r="X22" s="69" t="s">
        <v>19</v>
      </c>
      <c r="Y22" s="68" t="s">
        <v>359</v>
      </c>
      <c r="Z22" s="74" t="s">
        <v>20</v>
      </c>
      <c r="AA22" s="75"/>
      <c r="AB22" s="76"/>
    </row>
    <row r="23" spans="1:28" s="5" customFormat="1" ht="15" customHeight="1">
      <c r="A23" s="114" t="s">
        <v>19</v>
      </c>
      <c r="B23" s="138" t="s">
        <v>274</v>
      </c>
      <c r="C23" s="138" t="s">
        <v>275</v>
      </c>
      <c r="D23" s="158" t="s">
        <v>267</v>
      </c>
      <c r="E23" s="55"/>
      <c r="F23" s="57"/>
      <c r="G23" s="56"/>
      <c r="H23" s="57"/>
      <c r="I23" s="58">
        <f>E23+G23-H23</f>
        <v>0</v>
      </c>
      <c r="J23" s="59"/>
      <c r="K23" s="57"/>
      <c r="L23" s="56"/>
      <c r="M23" s="57"/>
      <c r="N23" s="58">
        <f>J23+L23-M23</f>
        <v>0</v>
      </c>
      <c r="O23" s="55">
        <v>2</v>
      </c>
      <c r="P23" s="57">
        <v>10</v>
      </c>
      <c r="Q23" s="56">
        <v>7.4</v>
      </c>
      <c r="R23" s="59"/>
      <c r="S23" s="58">
        <f>O23+Q23-R23</f>
        <v>9.4</v>
      </c>
      <c r="T23" s="55">
        <v>2</v>
      </c>
      <c r="U23" s="57">
        <v>10</v>
      </c>
      <c r="V23" s="56">
        <v>8.17</v>
      </c>
      <c r="W23" s="59"/>
      <c r="X23" s="58">
        <f>T23+V23-W23</f>
        <v>10.17</v>
      </c>
      <c r="Y23" s="60">
        <f>SUM(E23+J23+O23+T23)</f>
        <v>4</v>
      </c>
      <c r="Z23" s="61">
        <f>SUM(G23+L23+Q23+V23)</f>
        <v>15.57</v>
      </c>
      <c r="AA23" s="62">
        <f>$I23+$N23+$S23+$X23</f>
        <v>19.57</v>
      </c>
      <c r="AB23" s="63"/>
    </row>
    <row r="24" spans="1:28" s="80" customFormat="1" ht="11.25" customHeight="1">
      <c r="A24" s="65"/>
      <c r="B24" s="155" t="s">
        <v>277</v>
      </c>
      <c r="C24" s="157"/>
      <c r="D24" s="160"/>
      <c r="E24" s="68"/>
      <c r="F24" s="70"/>
      <c r="G24" s="69"/>
      <c r="H24" s="70"/>
      <c r="I24" s="71"/>
      <c r="J24" s="72"/>
      <c r="K24" s="70"/>
      <c r="L24" s="69"/>
      <c r="M24" s="72"/>
      <c r="N24" s="71"/>
      <c r="O24" s="68" t="s">
        <v>356</v>
      </c>
      <c r="P24" s="70"/>
      <c r="Q24" s="69" t="s">
        <v>21</v>
      </c>
      <c r="R24" s="72"/>
      <c r="S24" s="71" t="s">
        <v>21</v>
      </c>
      <c r="T24" s="68" t="s">
        <v>359</v>
      </c>
      <c r="U24" s="70"/>
      <c r="V24" s="69" t="s">
        <v>18</v>
      </c>
      <c r="W24" s="72"/>
      <c r="X24" s="69" t="s">
        <v>17</v>
      </c>
      <c r="Y24" s="68" t="s">
        <v>359</v>
      </c>
      <c r="Z24" s="74" t="s">
        <v>21</v>
      </c>
      <c r="AA24" s="75"/>
      <c r="AB24" s="76"/>
    </row>
    <row r="25" spans="1:28" s="5" customFormat="1" ht="15" customHeight="1">
      <c r="A25" s="114" t="s">
        <v>20</v>
      </c>
      <c r="B25" s="138" t="s">
        <v>197</v>
      </c>
      <c r="C25" s="138" t="s">
        <v>142</v>
      </c>
      <c r="D25" s="158">
        <v>2012</v>
      </c>
      <c r="E25" s="55"/>
      <c r="F25" s="57"/>
      <c r="G25" s="56"/>
      <c r="H25" s="57"/>
      <c r="I25" s="58">
        <f>E25+G25-H25</f>
        <v>0</v>
      </c>
      <c r="J25" s="59"/>
      <c r="K25" s="57"/>
      <c r="L25" s="56"/>
      <c r="M25" s="57"/>
      <c r="N25" s="58">
        <f>J25+L25-M25</f>
        <v>0</v>
      </c>
      <c r="O25" s="55">
        <v>2</v>
      </c>
      <c r="P25" s="57">
        <v>10</v>
      </c>
      <c r="Q25" s="56">
        <v>8.6</v>
      </c>
      <c r="R25" s="59"/>
      <c r="S25" s="58">
        <f>O25+Q25-R25</f>
        <v>10.6</v>
      </c>
      <c r="T25" s="55">
        <v>1.5</v>
      </c>
      <c r="U25" s="57">
        <v>10</v>
      </c>
      <c r="V25" s="56">
        <v>9</v>
      </c>
      <c r="W25" s="59">
        <v>2</v>
      </c>
      <c r="X25" s="58">
        <f>T25+V25-W25</f>
        <v>8.5</v>
      </c>
      <c r="Y25" s="60">
        <f>SUM(E25+J25+O25+T25)</f>
        <v>3.5</v>
      </c>
      <c r="Z25" s="61">
        <f>SUM(G25+L25+Q25+V25)</f>
        <v>17.6</v>
      </c>
      <c r="AA25" s="62">
        <f>$I25+$N25+$S25+$X25</f>
        <v>19.1</v>
      </c>
      <c r="AB25" s="63"/>
    </row>
    <row r="26" spans="1:28" s="80" customFormat="1" ht="11.25" customHeight="1">
      <c r="A26" s="65"/>
      <c r="B26" s="155" t="s">
        <v>124</v>
      </c>
      <c r="C26" s="157"/>
      <c r="D26" s="160"/>
      <c r="E26" s="68"/>
      <c r="F26" s="70"/>
      <c r="G26" s="69"/>
      <c r="H26" s="70"/>
      <c r="I26" s="71"/>
      <c r="J26" s="72"/>
      <c r="K26" s="70"/>
      <c r="L26" s="69"/>
      <c r="M26" s="72"/>
      <c r="N26" s="71"/>
      <c r="O26" s="68" t="s">
        <v>356</v>
      </c>
      <c r="P26" s="70"/>
      <c r="Q26" s="69" t="s">
        <v>357</v>
      </c>
      <c r="R26" s="72"/>
      <c r="S26" s="71" t="s">
        <v>357</v>
      </c>
      <c r="T26" s="68" t="s">
        <v>360</v>
      </c>
      <c r="U26" s="70"/>
      <c r="V26" s="69" t="s">
        <v>11</v>
      </c>
      <c r="W26" s="72"/>
      <c r="X26" s="69" t="s">
        <v>20</v>
      </c>
      <c r="Y26" s="68" t="s">
        <v>360</v>
      </c>
      <c r="Z26" s="74" t="s">
        <v>11</v>
      </c>
      <c r="AA26" s="75"/>
      <c r="AB26" s="76"/>
    </row>
    <row r="27" spans="1:28" s="5" customFormat="1" ht="15" customHeight="1">
      <c r="A27" s="114" t="s">
        <v>21</v>
      </c>
      <c r="B27" s="138" t="s">
        <v>281</v>
      </c>
      <c r="C27" s="138" t="s">
        <v>174</v>
      </c>
      <c r="D27" s="158">
        <v>2012</v>
      </c>
      <c r="E27" s="55"/>
      <c r="F27" s="57"/>
      <c r="G27" s="56"/>
      <c r="H27" s="57"/>
      <c r="I27" s="58">
        <f>E27+G27-H27</f>
        <v>0</v>
      </c>
      <c r="J27" s="59"/>
      <c r="K27" s="57"/>
      <c r="L27" s="56"/>
      <c r="M27" s="57"/>
      <c r="N27" s="58">
        <f>J27+L27-M27</f>
        <v>0</v>
      </c>
      <c r="O27" s="55">
        <v>2</v>
      </c>
      <c r="P27" s="57">
        <v>10</v>
      </c>
      <c r="Q27" s="56">
        <v>7.9</v>
      </c>
      <c r="R27" s="59"/>
      <c r="S27" s="58">
        <f>O27+Q27-R27</f>
        <v>9.9</v>
      </c>
      <c r="T27" s="55">
        <v>1.5</v>
      </c>
      <c r="U27" s="57">
        <v>10</v>
      </c>
      <c r="V27" s="56">
        <v>8.1</v>
      </c>
      <c r="W27" s="59">
        <v>2</v>
      </c>
      <c r="X27" s="58">
        <f>T27+V27-W27</f>
        <v>7.6</v>
      </c>
      <c r="Y27" s="60">
        <f>SUM(E27+J27+O27+T27)</f>
        <v>3.5</v>
      </c>
      <c r="Z27" s="61">
        <f>SUM(G27+L27+Q27+V27)</f>
        <v>16</v>
      </c>
      <c r="AA27" s="62">
        <f>$I27+$N27+$S27+$X27</f>
        <v>17.5</v>
      </c>
      <c r="AB27" s="63"/>
    </row>
    <row r="28" spans="1:28" s="80" customFormat="1" ht="11.25" customHeight="1">
      <c r="A28" s="65"/>
      <c r="B28" s="155" t="s">
        <v>124</v>
      </c>
      <c r="C28" s="157"/>
      <c r="D28" s="160"/>
      <c r="E28" s="68"/>
      <c r="F28" s="70"/>
      <c r="G28" s="69"/>
      <c r="H28" s="70"/>
      <c r="I28" s="71"/>
      <c r="J28" s="72"/>
      <c r="K28" s="70"/>
      <c r="L28" s="69"/>
      <c r="M28" s="72"/>
      <c r="N28" s="71"/>
      <c r="O28" s="68" t="s">
        <v>356</v>
      </c>
      <c r="P28" s="70"/>
      <c r="Q28" s="69" t="s">
        <v>17</v>
      </c>
      <c r="R28" s="72"/>
      <c r="S28" s="71" t="s">
        <v>17</v>
      </c>
      <c r="T28" s="68" t="s">
        <v>360</v>
      </c>
      <c r="U28" s="70"/>
      <c r="V28" s="69" t="s">
        <v>19</v>
      </c>
      <c r="W28" s="72"/>
      <c r="X28" s="71" t="s">
        <v>21</v>
      </c>
      <c r="Y28" s="68" t="s">
        <v>360</v>
      </c>
      <c r="Z28" s="74" t="s">
        <v>18</v>
      </c>
      <c r="AA28" s="75"/>
      <c r="AB28" s="76"/>
    </row>
    <row r="29" spans="1:28" s="5" customFormat="1" ht="15" customHeight="1">
      <c r="A29" s="52" t="s">
        <v>22</v>
      </c>
      <c r="B29" s="138" t="s">
        <v>280</v>
      </c>
      <c r="C29" s="138" t="s">
        <v>155</v>
      </c>
      <c r="D29" s="158">
        <v>2012</v>
      </c>
      <c r="E29" s="55"/>
      <c r="F29" s="57"/>
      <c r="G29" s="56"/>
      <c r="H29" s="57"/>
      <c r="I29" s="58">
        <f>E29+G29-H29</f>
        <v>0</v>
      </c>
      <c r="J29" s="59"/>
      <c r="K29" s="57"/>
      <c r="L29" s="56"/>
      <c r="M29" s="57"/>
      <c r="N29" s="58">
        <f>J29+L29-M29</f>
        <v>0</v>
      </c>
      <c r="O29" s="55">
        <v>2</v>
      </c>
      <c r="P29" s="57">
        <v>10</v>
      </c>
      <c r="Q29" s="56">
        <v>6.4</v>
      </c>
      <c r="R29" s="59"/>
      <c r="S29" s="58">
        <f>O29+Q29-R29</f>
        <v>8.4</v>
      </c>
      <c r="T29" s="55">
        <v>1.5</v>
      </c>
      <c r="U29" s="57">
        <v>10</v>
      </c>
      <c r="V29" s="56">
        <v>7.47</v>
      </c>
      <c r="W29" s="59">
        <v>2</v>
      </c>
      <c r="X29" s="58">
        <f>T29+V29-W29</f>
        <v>6.969999999999999</v>
      </c>
      <c r="Y29" s="60">
        <f>SUM(E29+J29+O29+T29)</f>
        <v>3.5</v>
      </c>
      <c r="Z29" s="61">
        <f>SUM(G29+L29+Q29+V29)</f>
        <v>13.870000000000001</v>
      </c>
      <c r="AA29" s="62">
        <f>$I29+$N29+$S29+$X29</f>
        <v>15.37</v>
      </c>
      <c r="AB29" s="63"/>
    </row>
    <row r="30" spans="1:28" s="80" customFormat="1" ht="11.25" customHeight="1" thickBot="1">
      <c r="A30" s="104"/>
      <c r="B30" s="167" t="s">
        <v>124</v>
      </c>
      <c r="C30" s="169"/>
      <c r="D30" s="168"/>
      <c r="E30" s="82"/>
      <c r="F30" s="84"/>
      <c r="G30" s="83"/>
      <c r="H30" s="84"/>
      <c r="I30" s="85"/>
      <c r="J30" s="86"/>
      <c r="K30" s="84"/>
      <c r="L30" s="83"/>
      <c r="M30" s="86"/>
      <c r="N30" s="85"/>
      <c r="O30" s="82" t="s">
        <v>356</v>
      </c>
      <c r="P30" s="84"/>
      <c r="Q30" s="83" t="s">
        <v>22</v>
      </c>
      <c r="R30" s="86"/>
      <c r="S30" s="85" t="s">
        <v>22</v>
      </c>
      <c r="T30" s="82" t="s">
        <v>360</v>
      </c>
      <c r="U30" s="84"/>
      <c r="V30" s="83" t="s">
        <v>22</v>
      </c>
      <c r="W30" s="86"/>
      <c r="X30" s="85" t="s">
        <v>22</v>
      </c>
      <c r="Y30" s="82" t="s">
        <v>360</v>
      </c>
      <c r="Z30" s="88" t="s">
        <v>22</v>
      </c>
      <c r="AA30" s="89"/>
      <c r="AB30" s="76"/>
    </row>
    <row r="31" spans="1:28" s="80" customFormat="1" ht="6.75" customHeight="1">
      <c r="A31" s="90"/>
      <c r="B31" s="91"/>
      <c r="C31" s="91"/>
      <c r="D31" s="92"/>
      <c r="E31" s="93"/>
      <c r="F31" s="93"/>
      <c r="G31" s="94"/>
      <c r="H31" s="93"/>
      <c r="I31" s="95"/>
      <c r="J31" s="96"/>
      <c r="K31" s="93"/>
      <c r="L31" s="95"/>
      <c r="M31" s="96"/>
      <c r="N31" s="95"/>
      <c r="O31" s="97"/>
      <c r="P31" s="93"/>
      <c r="Q31" s="98"/>
      <c r="R31" s="97"/>
      <c r="S31" s="95"/>
      <c r="T31" s="96"/>
      <c r="U31" s="93"/>
      <c r="V31" s="98"/>
      <c r="W31" s="97"/>
      <c r="X31" s="95"/>
      <c r="Y31" s="96"/>
      <c r="Z31" s="95"/>
      <c r="AA31" s="8"/>
      <c r="AB31" s="22"/>
    </row>
    <row r="32" spans="1:27" s="3" customFormat="1" ht="15" customHeight="1">
      <c r="A32" s="195" t="s">
        <v>26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2"/>
      <c r="T32" s="13"/>
      <c r="U32" s="13"/>
      <c r="V32" s="12"/>
      <c r="W32" s="13"/>
      <c r="X32" s="12"/>
      <c r="Y32" s="13"/>
      <c r="Z32" s="12"/>
      <c r="AA32" s="12"/>
    </row>
    <row r="33" spans="3:27" s="4" customFormat="1" ht="6" customHeight="1">
      <c r="C33" s="14"/>
      <c r="D33" s="15"/>
      <c r="E33" s="16"/>
      <c r="F33" s="18"/>
      <c r="G33" s="17"/>
      <c r="H33" s="18"/>
      <c r="I33" s="17"/>
      <c r="J33" s="18"/>
      <c r="K33" s="18"/>
      <c r="L33" s="17"/>
      <c r="M33" s="18"/>
      <c r="N33" s="17"/>
      <c r="O33" s="18"/>
      <c r="P33" s="18"/>
      <c r="Q33" s="17"/>
      <c r="R33" s="18"/>
      <c r="S33" s="17"/>
      <c r="T33" s="18"/>
      <c r="U33" s="18"/>
      <c r="V33" s="17"/>
      <c r="W33" s="18"/>
      <c r="X33" s="17"/>
      <c r="Y33" s="18"/>
      <c r="Z33" s="17"/>
      <c r="AA33" s="17"/>
    </row>
    <row r="34" spans="1:28" s="5" customFormat="1" ht="13.5">
      <c r="A34" s="191" t="s">
        <v>27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"/>
    </row>
    <row r="35" spans="1:28" s="5" customFormat="1" ht="13.5">
      <c r="A35" s="191" t="s">
        <v>30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"/>
    </row>
    <row r="36" spans="1:28" s="5" customFormat="1" ht="13.5">
      <c r="A36" s="191" t="s">
        <v>28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"/>
    </row>
    <row r="37" spans="1:28" s="5" customFormat="1" ht="13.5">
      <c r="A37" s="191" t="s">
        <v>29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"/>
    </row>
    <row r="38" spans="1:34" ht="6.75" customHeight="1">
      <c r="A38" s="20"/>
      <c r="C38" s="21"/>
      <c r="D38" s="22"/>
      <c r="E38" s="9"/>
      <c r="F38" s="23"/>
      <c r="G38" s="10"/>
      <c r="H38" s="23"/>
      <c r="I38" s="8"/>
      <c r="K38" s="23"/>
      <c r="M38" s="23"/>
      <c r="N38" s="10"/>
      <c r="P38" s="23"/>
      <c r="Q38" s="11"/>
      <c r="R38" s="24"/>
      <c r="S38" s="25"/>
      <c r="T38" s="24"/>
      <c r="U38" s="23"/>
      <c r="V38" s="25"/>
      <c r="W38" s="24"/>
      <c r="X38" s="25"/>
      <c r="Y38" s="24"/>
      <c r="Z38" s="25"/>
      <c r="AA38" s="25"/>
      <c r="AB38" s="2"/>
      <c r="AC38" s="2"/>
      <c r="AD38" s="2"/>
      <c r="AE38" s="2"/>
      <c r="AF38" s="2"/>
      <c r="AG38" s="2"/>
      <c r="AH38" s="2"/>
    </row>
    <row r="39" spans="1:34" ht="74.25" customHeight="1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C39" s="2"/>
      <c r="AD39" s="2"/>
      <c r="AE39" s="2"/>
      <c r="AF39" s="2"/>
      <c r="AG39" s="2"/>
      <c r="AH39" s="2"/>
    </row>
    <row r="40" spans="1:34" ht="19.5">
      <c r="A40" s="132"/>
      <c r="B40" s="2"/>
      <c r="C40" s="2"/>
      <c r="AC40" s="2"/>
      <c r="AD40" s="2"/>
      <c r="AE40" s="2"/>
      <c r="AF40" s="2"/>
      <c r="AG40" s="2"/>
      <c r="AH40" s="2"/>
    </row>
    <row r="41" spans="1:34" ht="19.5">
      <c r="A41" s="133"/>
      <c r="B41" s="2"/>
      <c r="C41" s="161"/>
      <c r="AC41" s="2"/>
      <c r="AD41" s="2"/>
      <c r="AE41" s="2"/>
      <c r="AF41" s="2"/>
      <c r="AG41" s="2"/>
      <c r="AH41" s="2"/>
    </row>
    <row r="42" spans="29:34" ht="12.75">
      <c r="AC42" s="2"/>
      <c r="AD42" s="2"/>
      <c r="AE42" s="2"/>
      <c r="AF42" s="2"/>
      <c r="AG42" s="2"/>
      <c r="AH42" s="2"/>
    </row>
    <row r="43" spans="31:34" ht="12.75">
      <c r="AE43" s="2"/>
      <c r="AF43" s="2"/>
      <c r="AG43" s="2"/>
      <c r="AH43" s="2"/>
    </row>
    <row r="44" spans="31:34" ht="12.75">
      <c r="AE44" s="2"/>
      <c r="AF44" s="2"/>
      <c r="AG44" s="2"/>
      <c r="AH44" s="2"/>
    </row>
    <row r="45" spans="31:34" ht="12.75">
      <c r="AE45" s="2"/>
      <c r="AF45" s="2"/>
      <c r="AG45" s="2"/>
      <c r="AH45" s="2"/>
    </row>
    <row r="46" spans="31:34" ht="12.75">
      <c r="AE46" s="2"/>
      <c r="AF46" s="2"/>
      <c r="AG46" s="2"/>
      <c r="AH46" s="2"/>
    </row>
    <row r="47" spans="31:34" ht="12.75">
      <c r="AE47" s="2"/>
      <c r="AF47" s="2"/>
      <c r="AG47" s="2"/>
      <c r="AH47" s="2"/>
    </row>
    <row r="48" spans="31:34" ht="12.75">
      <c r="AE48" s="2"/>
      <c r="AF48" s="2"/>
      <c r="AG48" s="2"/>
      <c r="AH48" s="2"/>
    </row>
    <row r="49" spans="31:34" ht="12.75">
      <c r="AE49" s="2"/>
      <c r="AF49" s="2"/>
      <c r="AG49" s="2"/>
      <c r="AH49" s="2"/>
    </row>
    <row r="50" spans="31:34" ht="12.75">
      <c r="AE50" s="2"/>
      <c r="AF50" s="2"/>
      <c r="AG50" s="2"/>
      <c r="AH50" s="2"/>
    </row>
    <row r="51" spans="31:34" ht="12.75">
      <c r="AE51" s="2"/>
      <c r="AF51" s="2"/>
      <c r="AG51" s="2"/>
      <c r="AH51" s="2"/>
    </row>
    <row r="52" spans="31:34" ht="12.75">
      <c r="AE52" s="2"/>
      <c r="AF52" s="2"/>
      <c r="AG52" s="2"/>
      <c r="AH52" s="2"/>
    </row>
    <row r="53" spans="31:34" ht="12.75">
      <c r="AE53" s="2"/>
      <c r="AF53" s="2"/>
      <c r="AG53" s="2"/>
      <c r="AH53" s="2"/>
    </row>
    <row r="54" spans="31:34" ht="12.75">
      <c r="AE54" s="2"/>
      <c r="AF54" s="2"/>
      <c r="AG54" s="2"/>
      <c r="AH54" s="2"/>
    </row>
    <row r="55" spans="31:34" ht="12.75">
      <c r="AE55" s="2"/>
      <c r="AF55" s="2"/>
      <c r="AG55" s="2"/>
      <c r="AH55" s="2"/>
    </row>
    <row r="56" spans="31:34" ht="12.75">
      <c r="AE56" s="2"/>
      <c r="AF56" s="2"/>
      <c r="AG56" s="2"/>
      <c r="AH56" s="2"/>
    </row>
    <row r="57" spans="31:34" ht="12.75">
      <c r="AE57" s="2"/>
      <c r="AF57" s="2"/>
      <c r="AG57" s="2"/>
      <c r="AH57" s="2"/>
    </row>
    <row r="58" spans="31:34" ht="12.75">
      <c r="AE58" s="2"/>
      <c r="AF58" s="2"/>
      <c r="AG58" s="2"/>
      <c r="AH58" s="2"/>
    </row>
    <row r="59" spans="31:34" ht="12.75">
      <c r="AE59" s="2"/>
      <c r="AF59" s="2"/>
      <c r="AG59" s="2"/>
      <c r="AH59" s="2"/>
    </row>
    <row r="60" spans="31:34" ht="12.75">
      <c r="AE60" s="2"/>
      <c r="AF60" s="2"/>
      <c r="AG60" s="2"/>
      <c r="AH60" s="2"/>
    </row>
    <row r="61" spans="31:34" ht="12.75">
      <c r="AE61" s="2"/>
      <c r="AF61" s="2"/>
      <c r="AG61" s="2"/>
      <c r="AH61" s="2"/>
    </row>
    <row r="62" spans="31:34" ht="12.75">
      <c r="AE62" s="2"/>
      <c r="AF62" s="2"/>
      <c r="AG62" s="2"/>
      <c r="AH62" s="2"/>
    </row>
    <row r="63" spans="31:34" ht="12.75">
      <c r="AE63" s="2"/>
      <c r="AF63" s="2"/>
      <c r="AG63" s="2"/>
      <c r="AH63" s="2"/>
    </row>
    <row r="64" spans="31:34" ht="12.75">
      <c r="AE64" s="2"/>
      <c r="AF64" s="2"/>
      <c r="AG64" s="2"/>
      <c r="AH64" s="2"/>
    </row>
    <row r="65" spans="31:34" ht="12.75">
      <c r="AE65" s="2"/>
      <c r="AF65" s="2"/>
      <c r="AG65" s="2"/>
      <c r="AH65" s="2"/>
    </row>
    <row r="66" spans="31:34" ht="12.75">
      <c r="AE66" s="2"/>
      <c r="AF66" s="2"/>
      <c r="AG66" s="2"/>
      <c r="AH66" s="2"/>
    </row>
    <row r="67" spans="31:34" ht="12.75">
      <c r="AE67" s="2"/>
      <c r="AF67" s="2"/>
      <c r="AG67" s="2"/>
      <c r="AH67" s="2"/>
    </row>
    <row r="68" spans="31:34" ht="12.75">
      <c r="AE68" s="2"/>
      <c r="AF68" s="2"/>
      <c r="AG68" s="2"/>
      <c r="AH68" s="2"/>
    </row>
    <row r="69" spans="31:34" ht="12.75">
      <c r="AE69" s="2"/>
      <c r="AF69" s="2"/>
      <c r="AG69" s="2"/>
      <c r="AH69" s="2"/>
    </row>
    <row r="70" spans="31:34" ht="12.75">
      <c r="AE70" s="2"/>
      <c r="AF70" s="2"/>
      <c r="AG70" s="2"/>
      <c r="AH70" s="2"/>
    </row>
    <row r="71" spans="31:34" ht="12.75">
      <c r="AE71" s="2"/>
      <c r="AF71" s="2"/>
      <c r="AG71" s="2"/>
      <c r="AH71" s="2"/>
    </row>
    <row r="72" spans="31:34" ht="12.75">
      <c r="AE72" s="2"/>
      <c r="AF72" s="2"/>
      <c r="AG72" s="2"/>
      <c r="AH72" s="2"/>
    </row>
    <row r="73" spans="31:34" ht="12.75">
      <c r="AE73" s="2"/>
      <c r="AF73" s="2"/>
      <c r="AG73" s="2"/>
      <c r="AH73" s="2"/>
    </row>
    <row r="74" spans="31:34" ht="12.75">
      <c r="AE74" s="2"/>
      <c r="AF74" s="2"/>
      <c r="AG74" s="2"/>
      <c r="AH74" s="2"/>
    </row>
    <row r="75" spans="31:34" ht="12.75">
      <c r="AE75" s="2"/>
      <c r="AF75" s="2"/>
      <c r="AG75" s="2"/>
      <c r="AH75" s="2"/>
    </row>
    <row r="76" spans="31:34" ht="12.75">
      <c r="AE76" s="2"/>
      <c r="AF76" s="2"/>
      <c r="AG76" s="2"/>
      <c r="AH76" s="2"/>
    </row>
    <row r="77" spans="31:34" ht="12.75">
      <c r="AE77" s="2"/>
      <c r="AF77" s="2"/>
      <c r="AG77" s="2"/>
      <c r="AH77" s="2"/>
    </row>
    <row r="78" spans="31:34" ht="12.75">
      <c r="AE78" s="2"/>
      <c r="AF78" s="2"/>
      <c r="AG78" s="2"/>
      <c r="AH78" s="2"/>
    </row>
    <row r="79" spans="31:34" ht="12.75">
      <c r="AE79" s="2"/>
      <c r="AF79" s="2"/>
      <c r="AG79" s="2"/>
      <c r="AH79" s="2"/>
    </row>
    <row r="80" spans="31:34" ht="12.75">
      <c r="AE80" s="2"/>
      <c r="AF80" s="2"/>
      <c r="AG80" s="2"/>
      <c r="AH80" s="2"/>
    </row>
    <row r="81" spans="31:34" ht="12.75">
      <c r="AE81" s="2"/>
      <c r="AF81" s="2"/>
      <c r="AG81" s="2"/>
      <c r="AH81" s="2"/>
    </row>
    <row r="82" spans="31:34" ht="12.75">
      <c r="AE82" s="2"/>
      <c r="AF82" s="2"/>
      <c r="AG82" s="2"/>
      <c r="AH82" s="2"/>
    </row>
    <row r="83" spans="31:34" ht="12.75">
      <c r="AE83" s="2"/>
      <c r="AF83" s="2"/>
      <c r="AG83" s="2"/>
      <c r="AH83" s="2"/>
    </row>
    <row r="84" spans="31:34" ht="12.75">
      <c r="AE84" s="2"/>
      <c r="AF84" s="2"/>
      <c r="AG84" s="2"/>
      <c r="AH84" s="2"/>
    </row>
    <row r="85" spans="31:34" ht="12.75">
      <c r="AE85" s="2"/>
      <c r="AF85" s="2"/>
      <c r="AG85" s="2"/>
      <c r="AH85" s="2"/>
    </row>
    <row r="86" spans="31:34" ht="12.75">
      <c r="AE86" s="2"/>
      <c r="AF86" s="2"/>
      <c r="AG86" s="2"/>
      <c r="AH86" s="2"/>
    </row>
    <row r="87" spans="31:34" ht="12.75">
      <c r="AE87" s="2"/>
      <c r="AF87" s="2"/>
      <c r="AG87" s="2"/>
      <c r="AH87" s="2"/>
    </row>
    <row r="88" spans="31:34" ht="12.75">
      <c r="AE88" s="2"/>
      <c r="AF88" s="2"/>
      <c r="AG88" s="2"/>
      <c r="AH88" s="2"/>
    </row>
  </sheetData>
  <sheetProtection/>
  <mergeCells count="13">
    <mergeCell ref="E1:V1"/>
    <mergeCell ref="W1:AA1"/>
    <mergeCell ref="B3:AA3"/>
    <mergeCell ref="A32:R32"/>
    <mergeCell ref="E5:I5"/>
    <mergeCell ref="J5:N5"/>
    <mergeCell ref="O5:S5"/>
    <mergeCell ref="T5:X5"/>
    <mergeCell ref="A39:AA39"/>
    <mergeCell ref="A34:AA34"/>
    <mergeCell ref="A35:AA35"/>
    <mergeCell ref="A36:AA36"/>
    <mergeCell ref="A37:AA37"/>
  </mergeCells>
  <printOptions/>
  <pageMargins left="0.12" right="0.2" top="0.14" bottom="0.15" header="0.13" footer="0.13"/>
  <pageSetup fitToHeight="1" fitToWidth="1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J92"/>
  <sheetViews>
    <sheetView zoomScalePageLayoutView="0" workbookViewId="0" topLeftCell="A1">
      <pane ySplit="6" topLeftCell="BM7" activePane="bottomLeft" state="frozen"/>
      <selection pane="topLeft" activeCell="B34" sqref="B34"/>
      <selection pane="bottomLeft" activeCell="AF15" sqref="AF15"/>
    </sheetView>
  </sheetViews>
  <sheetFormatPr defaultColWidth="9.140625" defaultRowHeight="12.75"/>
  <cols>
    <col min="1" max="1" width="3.57421875" style="100" customWidth="1"/>
    <col min="2" max="2" width="14.7109375" style="6" customWidth="1"/>
    <col min="3" max="3" width="10.28125" style="6" customWidth="1"/>
    <col min="4" max="4" width="3.7109375" style="101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2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2" customWidth="1"/>
    <col min="15" max="15" width="4.421875" style="9" customWidth="1"/>
    <col min="16" max="16" width="4.00390625" style="7" customWidth="1"/>
    <col min="17" max="17" width="4.57421875" style="10" customWidth="1"/>
    <col min="18" max="18" width="3.421875" style="9" customWidth="1"/>
    <col min="19" max="19" width="7.421875" style="102" customWidth="1"/>
    <col min="20" max="20" width="4.421875" style="7" customWidth="1"/>
    <col min="21" max="21" width="4.00390625" style="7" customWidth="1"/>
    <col min="22" max="22" width="5.140625" style="8" customWidth="1"/>
    <col min="23" max="23" width="3.7109375" style="7" customWidth="1"/>
    <col min="24" max="24" width="7.421875" style="102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3" customWidth="1"/>
    <col min="29" max="36" width="9.140625" style="99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192" t="s">
        <v>265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 t="s">
        <v>266</v>
      </c>
      <c r="X1" s="193"/>
      <c r="Y1" s="193"/>
      <c r="Z1" s="193"/>
      <c r="AA1" s="193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194" t="s">
        <v>180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5" t="s">
        <v>11</v>
      </c>
      <c r="B7" s="182" t="s">
        <v>125</v>
      </c>
      <c r="C7" s="182" t="s">
        <v>126</v>
      </c>
      <c r="D7" s="183">
        <v>2011</v>
      </c>
      <c r="E7" s="106">
        <v>0.1</v>
      </c>
      <c r="F7" s="107">
        <v>10</v>
      </c>
      <c r="G7" s="108">
        <v>9.25</v>
      </c>
      <c r="H7" s="107"/>
      <c r="I7" s="109">
        <f>E7+G7-H7</f>
        <v>9.35</v>
      </c>
      <c r="J7" s="110"/>
      <c r="K7" s="107"/>
      <c r="L7" s="108"/>
      <c r="M7" s="107"/>
      <c r="N7" s="109">
        <f>J7+L7-M7</f>
        <v>0</v>
      </c>
      <c r="O7" s="106">
        <v>2</v>
      </c>
      <c r="P7" s="107">
        <v>10</v>
      </c>
      <c r="Q7" s="108">
        <v>9.4</v>
      </c>
      <c r="R7" s="110"/>
      <c r="S7" s="109">
        <f>O7+Q7-R7</f>
        <v>11.4</v>
      </c>
      <c r="T7" s="106">
        <v>2</v>
      </c>
      <c r="U7" s="107">
        <v>10</v>
      </c>
      <c r="V7" s="108">
        <v>9.2</v>
      </c>
      <c r="W7" s="110"/>
      <c r="X7" s="109">
        <f>T7+V7-W7</f>
        <v>11.2</v>
      </c>
      <c r="Y7" s="111">
        <f>SUM(E7+J7+O7+T7)</f>
        <v>4.1</v>
      </c>
      <c r="Z7" s="112">
        <f>SUM(G7+L7+Q7+V7)</f>
        <v>27.849999999999998</v>
      </c>
      <c r="AA7" s="113">
        <f>$I7+$N7+$S7+$X7</f>
        <v>31.95</v>
      </c>
      <c r="AB7" s="63"/>
    </row>
    <row r="8" spans="1:28" s="79" customFormat="1" ht="11.25" customHeight="1">
      <c r="A8" s="65"/>
      <c r="B8" s="140" t="s">
        <v>200</v>
      </c>
      <c r="C8" s="176"/>
      <c r="D8" s="154"/>
      <c r="E8" s="68" t="s">
        <v>362</v>
      </c>
      <c r="F8" s="70"/>
      <c r="G8" s="69" t="s">
        <v>364</v>
      </c>
      <c r="H8" s="70"/>
      <c r="I8" s="71" t="s">
        <v>364</v>
      </c>
      <c r="J8" s="72"/>
      <c r="K8" s="70"/>
      <c r="L8" s="69"/>
      <c r="M8" s="72"/>
      <c r="N8" s="71"/>
      <c r="O8" s="68" t="s">
        <v>362</v>
      </c>
      <c r="P8" s="70"/>
      <c r="Q8" s="69" t="s">
        <v>363</v>
      </c>
      <c r="R8" s="72"/>
      <c r="S8" s="69" t="s">
        <v>363</v>
      </c>
      <c r="T8" s="68" t="s">
        <v>362</v>
      </c>
      <c r="U8" s="70"/>
      <c r="V8" s="69" t="s">
        <v>11</v>
      </c>
      <c r="W8" s="72"/>
      <c r="X8" s="71" t="s">
        <v>11</v>
      </c>
      <c r="Y8" s="68" t="s">
        <v>362</v>
      </c>
      <c r="Z8" s="74" t="s">
        <v>363</v>
      </c>
      <c r="AA8" s="75"/>
      <c r="AB8" s="76"/>
    </row>
    <row r="9" spans="1:28" s="5" customFormat="1" ht="15" customHeight="1">
      <c r="A9" s="114" t="s">
        <v>12</v>
      </c>
      <c r="B9" s="138" t="s">
        <v>123</v>
      </c>
      <c r="C9" s="138" t="s">
        <v>44</v>
      </c>
      <c r="D9" s="164">
        <v>2011</v>
      </c>
      <c r="E9" s="55">
        <v>0.1</v>
      </c>
      <c r="F9" s="57">
        <v>10</v>
      </c>
      <c r="G9" s="56">
        <v>9.5</v>
      </c>
      <c r="H9" s="57"/>
      <c r="I9" s="58">
        <f>E9+G9-H9</f>
        <v>9.6</v>
      </c>
      <c r="J9" s="59"/>
      <c r="K9" s="57"/>
      <c r="L9" s="56"/>
      <c r="M9" s="57"/>
      <c r="N9" s="58">
        <f>J9+L9-M9</f>
        <v>0</v>
      </c>
      <c r="O9" s="55">
        <v>2</v>
      </c>
      <c r="P9" s="57">
        <v>10</v>
      </c>
      <c r="Q9" s="56">
        <v>9.2</v>
      </c>
      <c r="R9" s="59"/>
      <c r="S9" s="58">
        <f>O9+Q9-R9</f>
        <v>11.2</v>
      </c>
      <c r="T9" s="55">
        <v>2</v>
      </c>
      <c r="U9" s="57">
        <v>10</v>
      </c>
      <c r="V9" s="56">
        <v>9.15</v>
      </c>
      <c r="W9" s="59"/>
      <c r="X9" s="58">
        <f>T9+V9-W9</f>
        <v>11.15</v>
      </c>
      <c r="Y9" s="60">
        <f>SUM(E9+J9+O9+T9)</f>
        <v>4.1</v>
      </c>
      <c r="Z9" s="61">
        <f>SUM(G9+L9+Q9+V9)</f>
        <v>27.85</v>
      </c>
      <c r="AA9" s="62">
        <f>$I9+$N9+$S9+$X9</f>
        <v>31.949999999999996</v>
      </c>
      <c r="AB9" s="63"/>
    </row>
    <row r="10" spans="1:28" s="79" customFormat="1" ht="11.25" customHeight="1">
      <c r="A10" s="65"/>
      <c r="B10" s="155" t="s">
        <v>124</v>
      </c>
      <c r="C10" s="177"/>
      <c r="D10" s="178"/>
      <c r="E10" s="68" t="s">
        <v>362</v>
      </c>
      <c r="F10" s="70"/>
      <c r="G10" s="69" t="s">
        <v>11</v>
      </c>
      <c r="H10" s="70"/>
      <c r="I10" s="71" t="s">
        <v>11</v>
      </c>
      <c r="J10" s="72"/>
      <c r="K10" s="70"/>
      <c r="L10" s="69"/>
      <c r="M10" s="72"/>
      <c r="N10" s="71"/>
      <c r="O10" s="68" t="s">
        <v>362</v>
      </c>
      <c r="P10" s="70"/>
      <c r="Q10" s="69" t="s">
        <v>366</v>
      </c>
      <c r="R10" s="72"/>
      <c r="S10" s="69" t="s">
        <v>366</v>
      </c>
      <c r="T10" s="68" t="s">
        <v>362</v>
      </c>
      <c r="U10" s="70"/>
      <c r="V10" s="69" t="s">
        <v>12</v>
      </c>
      <c r="W10" s="72"/>
      <c r="X10" s="69" t="s">
        <v>12</v>
      </c>
      <c r="Y10" s="68" t="s">
        <v>362</v>
      </c>
      <c r="Z10" s="74" t="s">
        <v>363</v>
      </c>
      <c r="AA10" s="75"/>
      <c r="AB10" s="76"/>
    </row>
    <row r="11" spans="1:28" s="5" customFormat="1" ht="15" customHeight="1">
      <c r="A11" s="114" t="s">
        <v>13</v>
      </c>
      <c r="B11" s="138" t="s">
        <v>205</v>
      </c>
      <c r="C11" s="138" t="s">
        <v>53</v>
      </c>
      <c r="D11" s="159">
        <v>2011</v>
      </c>
      <c r="E11" s="55">
        <v>0.1</v>
      </c>
      <c r="F11" s="57">
        <v>10</v>
      </c>
      <c r="G11" s="56">
        <v>9.2</v>
      </c>
      <c r="H11" s="57"/>
      <c r="I11" s="58">
        <f>E11+G11-H11</f>
        <v>9.299999999999999</v>
      </c>
      <c r="J11" s="59"/>
      <c r="K11" s="57"/>
      <c r="L11" s="56"/>
      <c r="M11" s="57"/>
      <c r="N11" s="58">
        <f>J11+L11-M11</f>
        <v>0</v>
      </c>
      <c r="O11" s="55">
        <v>2</v>
      </c>
      <c r="P11" s="57">
        <v>10</v>
      </c>
      <c r="Q11" s="56">
        <v>9.2</v>
      </c>
      <c r="R11" s="59"/>
      <c r="S11" s="58">
        <f>O11+Q11-R11</f>
        <v>11.2</v>
      </c>
      <c r="T11" s="55">
        <v>2</v>
      </c>
      <c r="U11" s="57">
        <v>10</v>
      </c>
      <c r="V11" s="56">
        <v>9.05</v>
      </c>
      <c r="W11" s="59"/>
      <c r="X11" s="58">
        <f>T11+V11-W11</f>
        <v>11.05</v>
      </c>
      <c r="Y11" s="60">
        <f>SUM(E11+J11+O11+T11)</f>
        <v>4.1</v>
      </c>
      <c r="Z11" s="61">
        <f>SUM(G11+L11+Q11+V11)</f>
        <v>27.45</v>
      </c>
      <c r="AA11" s="62">
        <f>$I11+$N11+$S11+$X11</f>
        <v>31.55</v>
      </c>
      <c r="AB11" s="63"/>
    </row>
    <row r="12" spans="1:28" s="79" customFormat="1" ht="11.25" customHeight="1">
      <c r="A12" s="65"/>
      <c r="B12" s="155" t="s">
        <v>189</v>
      </c>
      <c r="C12" s="157"/>
      <c r="D12" s="160"/>
      <c r="E12" s="68" t="s">
        <v>362</v>
      </c>
      <c r="F12" s="70"/>
      <c r="G12" s="69" t="s">
        <v>365</v>
      </c>
      <c r="H12" s="70"/>
      <c r="I12" s="71" t="s">
        <v>365</v>
      </c>
      <c r="J12" s="72"/>
      <c r="K12" s="70"/>
      <c r="L12" s="69"/>
      <c r="M12" s="72"/>
      <c r="N12" s="71"/>
      <c r="O12" s="68" t="s">
        <v>362</v>
      </c>
      <c r="P12" s="70"/>
      <c r="Q12" s="69" t="s">
        <v>366</v>
      </c>
      <c r="R12" s="72"/>
      <c r="S12" s="69" t="s">
        <v>366</v>
      </c>
      <c r="T12" s="68" t="s">
        <v>362</v>
      </c>
      <c r="U12" s="70"/>
      <c r="V12" s="69" t="s">
        <v>14</v>
      </c>
      <c r="W12" s="72"/>
      <c r="X12" s="69" t="s">
        <v>14</v>
      </c>
      <c r="Y12" s="68" t="s">
        <v>362</v>
      </c>
      <c r="Z12" s="74" t="s">
        <v>13</v>
      </c>
      <c r="AA12" s="75"/>
      <c r="AB12" s="76"/>
    </row>
    <row r="13" spans="1:28" s="5" customFormat="1" ht="15" customHeight="1">
      <c r="A13" s="114" t="s">
        <v>14</v>
      </c>
      <c r="B13" s="138" t="s">
        <v>209</v>
      </c>
      <c r="C13" s="156" t="s">
        <v>210</v>
      </c>
      <c r="D13" s="159">
        <v>2011</v>
      </c>
      <c r="E13" s="55">
        <v>0.1</v>
      </c>
      <c r="F13" s="57">
        <v>10</v>
      </c>
      <c r="G13" s="56">
        <v>9.2</v>
      </c>
      <c r="H13" s="57"/>
      <c r="I13" s="58">
        <f>E13+G13-H13</f>
        <v>9.299999999999999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9.2</v>
      </c>
      <c r="R13" s="59"/>
      <c r="S13" s="58">
        <f>O13+Q13-R13</f>
        <v>11.2</v>
      </c>
      <c r="T13" s="55">
        <v>2</v>
      </c>
      <c r="U13" s="57">
        <v>10</v>
      </c>
      <c r="V13" s="56">
        <v>9</v>
      </c>
      <c r="W13" s="59"/>
      <c r="X13" s="58">
        <f>T13+V13-W13</f>
        <v>11</v>
      </c>
      <c r="Y13" s="60">
        <f>SUM(E13+J13+O13+T13)</f>
        <v>4.1</v>
      </c>
      <c r="Z13" s="61">
        <f>SUM(G13+L13+Q13+V13)</f>
        <v>27.4</v>
      </c>
      <c r="AA13" s="62">
        <f>$I13+$N13+$S13+$X13</f>
        <v>31.5</v>
      </c>
      <c r="AB13" s="63"/>
    </row>
    <row r="14" spans="1:28" s="79" customFormat="1" ht="11.25" customHeight="1">
      <c r="A14" s="65"/>
      <c r="B14" s="155" t="s">
        <v>124</v>
      </c>
      <c r="C14" s="157"/>
      <c r="D14" s="160"/>
      <c r="E14" s="68" t="s">
        <v>362</v>
      </c>
      <c r="F14" s="70"/>
      <c r="G14" s="69" t="s">
        <v>365</v>
      </c>
      <c r="H14" s="70"/>
      <c r="I14" s="71" t="s">
        <v>365</v>
      </c>
      <c r="J14" s="72"/>
      <c r="K14" s="70"/>
      <c r="L14" s="69"/>
      <c r="M14" s="72"/>
      <c r="N14" s="71"/>
      <c r="O14" s="68" t="s">
        <v>362</v>
      </c>
      <c r="P14" s="70"/>
      <c r="Q14" s="69" t="s">
        <v>366</v>
      </c>
      <c r="R14" s="72"/>
      <c r="S14" s="69" t="s">
        <v>366</v>
      </c>
      <c r="T14" s="68" t="s">
        <v>362</v>
      </c>
      <c r="U14" s="70"/>
      <c r="V14" s="69" t="s">
        <v>15</v>
      </c>
      <c r="W14" s="72"/>
      <c r="X14" s="71" t="s">
        <v>15</v>
      </c>
      <c r="Y14" s="68" t="s">
        <v>362</v>
      </c>
      <c r="Z14" s="74" t="s">
        <v>14</v>
      </c>
      <c r="AA14" s="75"/>
      <c r="AB14" s="76"/>
    </row>
    <row r="15" spans="1:28" s="5" customFormat="1" ht="15" customHeight="1">
      <c r="A15" s="114" t="s">
        <v>15</v>
      </c>
      <c r="B15" s="138" t="s">
        <v>204</v>
      </c>
      <c r="C15" s="156" t="s">
        <v>154</v>
      </c>
      <c r="D15" s="158">
        <v>2011</v>
      </c>
      <c r="E15" s="55">
        <v>0.1</v>
      </c>
      <c r="F15" s="57">
        <v>10</v>
      </c>
      <c r="G15" s="56">
        <v>8.8</v>
      </c>
      <c r="H15" s="57"/>
      <c r="I15" s="58">
        <f>E15+G15-H15</f>
        <v>8.9</v>
      </c>
      <c r="J15" s="59"/>
      <c r="K15" s="57"/>
      <c r="L15" s="56"/>
      <c r="M15" s="57"/>
      <c r="N15" s="58">
        <f>J15+L15-M15</f>
        <v>0</v>
      </c>
      <c r="O15" s="55">
        <v>2</v>
      </c>
      <c r="P15" s="57">
        <v>10</v>
      </c>
      <c r="Q15" s="56">
        <v>9.4</v>
      </c>
      <c r="R15" s="59"/>
      <c r="S15" s="58">
        <f>O15+Q15-R15</f>
        <v>11.4</v>
      </c>
      <c r="T15" s="55">
        <v>2</v>
      </c>
      <c r="U15" s="57">
        <v>10</v>
      </c>
      <c r="V15" s="56">
        <v>9.1</v>
      </c>
      <c r="W15" s="59"/>
      <c r="X15" s="58">
        <f>T15+V15-W15</f>
        <v>11.1</v>
      </c>
      <c r="Y15" s="60">
        <f>SUM(E15+J15+O15+T15)</f>
        <v>4.1</v>
      </c>
      <c r="Z15" s="61">
        <f>SUM(G15+L15+Q15+V15)</f>
        <v>27.300000000000004</v>
      </c>
      <c r="AA15" s="62">
        <f>$I15+$N15+$S15+$X15</f>
        <v>31.4</v>
      </c>
      <c r="AB15" s="63"/>
    </row>
    <row r="16" spans="1:28" s="79" customFormat="1" ht="11.25" customHeight="1">
      <c r="A16" s="65"/>
      <c r="B16" s="155" t="s">
        <v>189</v>
      </c>
      <c r="C16" s="157"/>
      <c r="D16" s="160"/>
      <c r="E16" s="68" t="s">
        <v>362</v>
      </c>
      <c r="F16" s="70"/>
      <c r="G16" s="69" t="s">
        <v>22</v>
      </c>
      <c r="H16" s="70"/>
      <c r="I16" s="69" t="s">
        <v>22</v>
      </c>
      <c r="J16" s="72"/>
      <c r="K16" s="70"/>
      <c r="L16" s="69"/>
      <c r="M16" s="72"/>
      <c r="N16" s="71"/>
      <c r="O16" s="68" t="s">
        <v>362</v>
      </c>
      <c r="P16" s="70"/>
      <c r="Q16" s="69" t="s">
        <v>363</v>
      </c>
      <c r="R16" s="72"/>
      <c r="S16" s="69" t="s">
        <v>363</v>
      </c>
      <c r="T16" s="68" t="s">
        <v>362</v>
      </c>
      <c r="U16" s="70"/>
      <c r="V16" s="69" t="s">
        <v>13</v>
      </c>
      <c r="W16" s="72"/>
      <c r="X16" s="71" t="s">
        <v>13</v>
      </c>
      <c r="Y16" s="68" t="s">
        <v>362</v>
      </c>
      <c r="Z16" s="74" t="s">
        <v>15</v>
      </c>
      <c r="AA16" s="75"/>
      <c r="AB16" s="76"/>
    </row>
    <row r="17" spans="1:28" s="5" customFormat="1" ht="15" customHeight="1">
      <c r="A17" s="114" t="s">
        <v>16</v>
      </c>
      <c r="B17" s="173" t="s">
        <v>127</v>
      </c>
      <c r="C17" s="173" t="s">
        <v>51</v>
      </c>
      <c r="D17" s="115">
        <v>2011</v>
      </c>
      <c r="E17" s="55">
        <v>0.1</v>
      </c>
      <c r="F17" s="57">
        <v>10</v>
      </c>
      <c r="G17" s="56">
        <v>9.35</v>
      </c>
      <c r="H17" s="57"/>
      <c r="I17" s="58">
        <f>E17+G17-H17</f>
        <v>9.45</v>
      </c>
      <c r="J17" s="59"/>
      <c r="K17" s="57"/>
      <c r="L17" s="56"/>
      <c r="M17" s="57"/>
      <c r="N17" s="58">
        <f>J17+L17-M17</f>
        <v>0</v>
      </c>
      <c r="O17" s="55">
        <v>2</v>
      </c>
      <c r="P17" s="57">
        <v>10</v>
      </c>
      <c r="Q17" s="56">
        <v>9.17</v>
      </c>
      <c r="R17" s="59"/>
      <c r="S17" s="58">
        <f>O17+Q17-R17</f>
        <v>11.17</v>
      </c>
      <c r="T17" s="55">
        <v>2</v>
      </c>
      <c r="U17" s="57">
        <v>10</v>
      </c>
      <c r="V17" s="56">
        <v>8.4</v>
      </c>
      <c r="W17" s="59"/>
      <c r="X17" s="58">
        <f>T17+V17-W17</f>
        <v>10.4</v>
      </c>
      <c r="Y17" s="60">
        <f>SUM(E17+J17+O17+T17)</f>
        <v>4.1</v>
      </c>
      <c r="Z17" s="61">
        <f>SUM(G17+L17+Q17+V17)</f>
        <v>26.92</v>
      </c>
      <c r="AA17" s="62">
        <f>$I17+$N17+$S17+$X17</f>
        <v>31.019999999999996</v>
      </c>
      <c r="AB17" s="63"/>
    </row>
    <row r="18" spans="1:28" s="79" customFormat="1" ht="11.25" customHeight="1">
      <c r="A18" s="65"/>
      <c r="B18" s="155" t="s">
        <v>200</v>
      </c>
      <c r="C18" s="119"/>
      <c r="D18" s="67"/>
      <c r="E18" s="68" t="s">
        <v>362</v>
      </c>
      <c r="F18" s="70"/>
      <c r="G18" s="69" t="s">
        <v>14</v>
      </c>
      <c r="H18" s="70"/>
      <c r="I18" s="69" t="s">
        <v>14</v>
      </c>
      <c r="J18" s="72"/>
      <c r="K18" s="70"/>
      <c r="L18" s="69"/>
      <c r="M18" s="72"/>
      <c r="N18" s="71"/>
      <c r="O18" s="68" t="s">
        <v>362</v>
      </c>
      <c r="P18" s="70"/>
      <c r="Q18" s="69" t="s">
        <v>16</v>
      </c>
      <c r="R18" s="72"/>
      <c r="S18" s="71" t="s">
        <v>16</v>
      </c>
      <c r="T18" s="68" t="s">
        <v>362</v>
      </c>
      <c r="U18" s="70"/>
      <c r="V18" s="69" t="s">
        <v>358</v>
      </c>
      <c r="W18" s="72"/>
      <c r="X18" s="71" t="s">
        <v>358</v>
      </c>
      <c r="Y18" s="68" t="s">
        <v>362</v>
      </c>
      <c r="Z18" s="74" t="s">
        <v>16</v>
      </c>
      <c r="AA18" s="75"/>
      <c r="AB18" s="76"/>
    </row>
    <row r="19" spans="1:28" s="5" customFormat="1" ht="15" customHeight="1">
      <c r="A19" s="114" t="s">
        <v>17</v>
      </c>
      <c r="B19" s="173" t="s">
        <v>128</v>
      </c>
      <c r="C19" s="118" t="s">
        <v>49</v>
      </c>
      <c r="D19" s="54">
        <v>2011</v>
      </c>
      <c r="E19" s="55">
        <v>0.1</v>
      </c>
      <c r="F19" s="57">
        <v>10</v>
      </c>
      <c r="G19" s="56">
        <v>9.45</v>
      </c>
      <c r="H19" s="57"/>
      <c r="I19" s="58">
        <f>E19+G19-H19</f>
        <v>9.549999999999999</v>
      </c>
      <c r="J19" s="59"/>
      <c r="K19" s="57"/>
      <c r="L19" s="56"/>
      <c r="M19" s="57"/>
      <c r="N19" s="58">
        <f>J19+L19-M19</f>
        <v>0</v>
      </c>
      <c r="O19" s="55">
        <v>2</v>
      </c>
      <c r="P19" s="57">
        <v>10</v>
      </c>
      <c r="Q19" s="56">
        <v>8.84</v>
      </c>
      <c r="R19" s="59"/>
      <c r="S19" s="58">
        <f>O19+Q19-R19</f>
        <v>10.84</v>
      </c>
      <c r="T19" s="55">
        <v>2</v>
      </c>
      <c r="U19" s="57">
        <v>10</v>
      </c>
      <c r="V19" s="56">
        <v>8.5</v>
      </c>
      <c r="W19" s="59"/>
      <c r="X19" s="58">
        <f>T19+V19-W19</f>
        <v>10.5</v>
      </c>
      <c r="Y19" s="60">
        <f>SUM(E19+J19+O19+T19)</f>
        <v>4.1</v>
      </c>
      <c r="Z19" s="61">
        <f>SUM(G19+L19+Q19+V19)</f>
        <v>26.79</v>
      </c>
      <c r="AA19" s="62">
        <f>$I19+$N19+$S19+$X19</f>
        <v>30.89</v>
      </c>
      <c r="AB19" s="63"/>
    </row>
    <row r="20" spans="1:28" s="79" customFormat="1" ht="11.25" customHeight="1">
      <c r="A20" s="65"/>
      <c r="B20" s="66" t="s">
        <v>208</v>
      </c>
      <c r="C20" s="119"/>
      <c r="D20" s="67"/>
      <c r="E20" s="68" t="s">
        <v>362</v>
      </c>
      <c r="F20" s="70"/>
      <c r="G20" s="69" t="s">
        <v>12</v>
      </c>
      <c r="H20" s="70"/>
      <c r="I20" s="69" t="s">
        <v>12</v>
      </c>
      <c r="J20" s="72"/>
      <c r="K20" s="70"/>
      <c r="L20" s="69"/>
      <c r="M20" s="72"/>
      <c r="N20" s="71"/>
      <c r="O20" s="68" t="s">
        <v>362</v>
      </c>
      <c r="P20" s="70"/>
      <c r="Q20" s="69" t="s">
        <v>20</v>
      </c>
      <c r="R20" s="72"/>
      <c r="S20" s="71" t="s">
        <v>20</v>
      </c>
      <c r="T20" s="68" t="s">
        <v>362</v>
      </c>
      <c r="U20" s="70"/>
      <c r="V20" s="69" t="s">
        <v>17</v>
      </c>
      <c r="W20" s="72"/>
      <c r="X20" s="69" t="s">
        <v>17</v>
      </c>
      <c r="Y20" s="68" t="s">
        <v>362</v>
      </c>
      <c r="Z20" s="74" t="s">
        <v>17</v>
      </c>
      <c r="AA20" s="75"/>
      <c r="AB20" s="76"/>
    </row>
    <row r="21" spans="1:28" s="5" customFormat="1" ht="15" customHeight="1">
      <c r="A21" s="114" t="s">
        <v>18</v>
      </c>
      <c r="B21" s="138" t="s">
        <v>199</v>
      </c>
      <c r="C21" s="156" t="s">
        <v>54</v>
      </c>
      <c r="D21" s="158">
        <v>2011</v>
      </c>
      <c r="E21" s="78">
        <v>0.1</v>
      </c>
      <c r="F21" s="57">
        <v>10</v>
      </c>
      <c r="G21" s="56">
        <v>8.95</v>
      </c>
      <c r="H21" s="57"/>
      <c r="I21" s="58">
        <f>E21+G21-H21</f>
        <v>9.049999999999999</v>
      </c>
      <c r="J21" s="59"/>
      <c r="K21" s="57"/>
      <c r="L21" s="56"/>
      <c r="M21" s="57"/>
      <c r="N21" s="58">
        <f>J21+L21-M21</f>
        <v>0</v>
      </c>
      <c r="O21" s="55">
        <v>2</v>
      </c>
      <c r="P21" s="57">
        <v>10</v>
      </c>
      <c r="Q21" s="56">
        <v>9.07</v>
      </c>
      <c r="R21" s="59"/>
      <c r="S21" s="58">
        <f>O21+Q21-R21</f>
        <v>11.07</v>
      </c>
      <c r="T21" s="55">
        <v>2</v>
      </c>
      <c r="U21" s="57">
        <v>10</v>
      </c>
      <c r="V21" s="56">
        <v>8.75</v>
      </c>
      <c r="W21" s="59"/>
      <c r="X21" s="58">
        <f>T21+V21-W21</f>
        <v>10.75</v>
      </c>
      <c r="Y21" s="60">
        <f>SUM(E21+J21+O21+T21)</f>
        <v>4.1</v>
      </c>
      <c r="Z21" s="61">
        <f>SUM(G21+L21+Q21+V21)</f>
        <v>26.77</v>
      </c>
      <c r="AA21" s="62">
        <f>$I21+$N21+$S21+$X21</f>
        <v>30.869999999999997</v>
      </c>
      <c r="AB21" s="63"/>
    </row>
    <row r="22" spans="1:28" s="80" customFormat="1" ht="11.25" customHeight="1">
      <c r="A22" s="65"/>
      <c r="B22" s="155" t="s">
        <v>200</v>
      </c>
      <c r="C22" s="157"/>
      <c r="D22" s="160"/>
      <c r="E22" s="68" t="s">
        <v>362</v>
      </c>
      <c r="F22" s="70"/>
      <c r="G22" s="69" t="s">
        <v>21</v>
      </c>
      <c r="H22" s="70"/>
      <c r="I22" s="69" t="s">
        <v>21</v>
      </c>
      <c r="J22" s="72"/>
      <c r="K22" s="70"/>
      <c r="L22" s="69"/>
      <c r="M22" s="72"/>
      <c r="N22" s="71"/>
      <c r="O22" s="68" t="s">
        <v>362</v>
      </c>
      <c r="P22" s="70"/>
      <c r="Q22" s="69" t="s">
        <v>19</v>
      </c>
      <c r="R22" s="72"/>
      <c r="S22" s="71" t="s">
        <v>19</v>
      </c>
      <c r="T22" s="68" t="s">
        <v>362</v>
      </c>
      <c r="U22" s="70"/>
      <c r="V22" s="69" t="s">
        <v>16</v>
      </c>
      <c r="W22" s="72"/>
      <c r="X22" s="69" t="s">
        <v>16</v>
      </c>
      <c r="Y22" s="68" t="s">
        <v>362</v>
      </c>
      <c r="Z22" s="74" t="s">
        <v>18</v>
      </c>
      <c r="AA22" s="75"/>
      <c r="AB22" s="76"/>
    </row>
    <row r="23" spans="1:28" s="5" customFormat="1" ht="15" customHeight="1">
      <c r="A23" s="114" t="s">
        <v>19</v>
      </c>
      <c r="B23" s="173" t="s">
        <v>114</v>
      </c>
      <c r="C23" s="118" t="s">
        <v>115</v>
      </c>
      <c r="D23" s="54">
        <v>2011</v>
      </c>
      <c r="E23" s="55">
        <v>0.1</v>
      </c>
      <c r="F23" s="57">
        <v>10</v>
      </c>
      <c r="G23" s="56">
        <v>9.4</v>
      </c>
      <c r="H23" s="57"/>
      <c r="I23" s="58">
        <f>E23+G23-H23</f>
        <v>9.5</v>
      </c>
      <c r="J23" s="59"/>
      <c r="K23" s="57"/>
      <c r="L23" s="56"/>
      <c r="M23" s="57"/>
      <c r="N23" s="58">
        <f>J23+L23-M23</f>
        <v>0</v>
      </c>
      <c r="O23" s="55">
        <v>2</v>
      </c>
      <c r="P23" s="57">
        <v>10</v>
      </c>
      <c r="Q23" s="56">
        <v>8.8</v>
      </c>
      <c r="R23" s="59"/>
      <c r="S23" s="58">
        <f>O23+Q23-R23</f>
        <v>10.8</v>
      </c>
      <c r="T23" s="55">
        <v>2</v>
      </c>
      <c r="U23" s="57">
        <v>10</v>
      </c>
      <c r="V23" s="56">
        <v>8.4</v>
      </c>
      <c r="W23" s="59"/>
      <c r="X23" s="58">
        <f>T23+V23-W23</f>
        <v>10.4</v>
      </c>
      <c r="Y23" s="60">
        <f>SUM(E23+J23+O23+T23)</f>
        <v>4.1</v>
      </c>
      <c r="Z23" s="61">
        <f>SUM(G23+L23+Q23+V23)</f>
        <v>26.6</v>
      </c>
      <c r="AA23" s="62">
        <f>$I23+$N23+$S23+$X23</f>
        <v>30.700000000000003</v>
      </c>
      <c r="AB23" s="63"/>
    </row>
    <row r="24" spans="1:28" s="80" customFormat="1" ht="11.25" customHeight="1">
      <c r="A24" s="65"/>
      <c r="B24" s="66" t="s">
        <v>208</v>
      </c>
      <c r="C24" s="119"/>
      <c r="D24" s="67"/>
      <c r="E24" s="68" t="s">
        <v>362</v>
      </c>
      <c r="F24" s="70"/>
      <c r="G24" s="69" t="s">
        <v>13</v>
      </c>
      <c r="H24" s="70"/>
      <c r="I24" s="71" t="s">
        <v>13</v>
      </c>
      <c r="J24" s="72"/>
      <c r="K24" s="70"/>
      <c r="L24" s="69"/>
      <c r="M24" s="72"/>
      <c r="N24" s="71"/>
      <c r="O24" s="68" t="s">
        <v>362</v>
      </c>
      <c r="P24" s="70"/>
      <c r="Q24" s="69" t="s">
        <v>21</v>
      </c>
      <c r="R24" s="72"/>
      <c r="S24" s="71" t="s">
        <v>21</v>
      </c>
      <c r="T24" s="68" t="s">
        <v>362</v>
      </c>
      <c r="U24" s="70"/>
      <c r="V24" s="69" t="s">
        <v>358</v>
      </c>
      <c r="W24" s="72"/>
      <c r="X24" s="69" t="s">
        <v>358</v>
      </c>
      <c r="Y24" s="68" t="s">
        <v>362</v>
      </c>
      <c r="Z24" s="74" t="s">
        <v>19</v>
      </c>
      <c r="AA24" s="75"/>
      <c r="AB24" s="76"/>
    </row>
    <row r="25" spans="1:28" s="5" customFormat="1" ht="15" customHeight="1">
      <c r="A25" s="114" t="s">
        <v>20</v>
      </c>
      <c r="B25" s="138" t="s">
        <v>202</v>
      </c>
      <c r="C25" s="156" t="s">
        <v>203</v>
      </c>
      <c r="D25" s="158">
        <v>2011</v>
      </c>
      <c r="E25" s="55">
        <v>0.1</v>
      </c>
      <c r="F25" s="57">
        <v>10</v>
      </c>
      <c r="G25" s="56">
        <v>8.75</v>
      </c>
      <c r="H25" s="57"/>
      <c r="I25" s="58">
        <f>E25+G25-H25</f>
        <v>8.85</v>
      </c>
      <c r="J25" s="59"/>
      <c r="K25" s="57"/>
      <c r="L25" s="56"/>
      <c r="M25" s="57"/>
      <c r="N25" s="58">
        <f>J25+L25-M25</f>
        <v>0</v>
      </c>
      <c r="O25" s="55">
        <v>2</v>
      </c>
      <c r="P25" s="57">
        <v>10</v>
      </c>
      <c r="Q25" s="56">
        <v>9.14</v>
      </c>
      <c r="R25" s="59"/>
      <c r="S25" s="58">
        <f>O25+Q25-R25</f>
        <v>11.14</v>
      </c>
      <c r="T25" s="55">
        <v>2</v>
      </c>
      <c r="U25" s="57">
        <v>10</v>
      </c>
      <c r="V25" s="56">
        <v>8.43</v>
      </c>
      <c r="W25" s="59"/>
      <c r="X25" s="58">
        <f>T25+V25-W25</f>
        <v>10.43</v>
      </c>
      <c r="Y25" s="60">
        <f>SUM(E25+J25+O25+T25)</f>
        <v>4.1</v>
      </c>
      <c r="Z25" s="61">
        <f>SUM(G25+L25+Q25+V25)</f>
        <v>26.32</v>
      </c>
      <c r="AA25" s="62">
        <f>$I25+$N25+$S25+$X25</f>
        <v>30.42</v>
      </c>
      <c r="AB25" s="63"/>
    </row>
    <row r="26" spans="1:28" s="80" customFormat="1" ht="11.25" customHeight="1">
      <c r="A26" s="65"/>
      <c r="B26" s="155" t="s">
        <v>201</v>
      </c>
      <c r="C26" s="157"/>
      <c r="D26" s="160"/>
      <c r="E26" s="68" t="s">
        <v>362</v>
      </c>
      <c r="F26" s="70"/>
      <c r="G26" s="69" t="s">
        <v>23</v>
      </c>
      <c r="H26" s="70"/>
      <c r="I26" s="71" t="s">
        <v>23</v>
      </c>
      <c r="J26" s="72"/>
      <c r="K26" s="70"/>
      <c r="L26" s="69"/>
      <c r="M26" s="72"/>
      <c r="N26" s="71"/>
      <c r="O26" s="68" t="s">
        <v>362</v>
      </c>
      <c r="P26" s="70"/>
      <c r="Q26" s="69" t="s">
        <v>17</v>
      </c>
      <c r="R26" s="72"/>
      <c r="S26" s="71" t="s">
        <v>17</v>
      </c>
      <c r="T26" s="68" t="s">
        <v>362</v>
      </c>
      <c r="U26" s="70"/>
      <c r="V26" s="69" t="s">
        <v>18</v>
      </c>
      <c r="W26" s="72"/>
      <c r="X26" s="69" t="s">
        <v>18</v>
      </c>
      <c r="Y26" s="68" t="s">
        <v>362</v>
      </c>
      <c r="Z26" s="74" t="s">
        <v>20</v>
      </c>
      <c r="AA26" s="75"/>
      <c r="AB26" s="76"/>
    </row>
    <row r="27" spans="1:28" s="5" customFormat="1" ht="15" customHeight="1">
      <c r="A27" s="114" t="s">
        <v>21</v>
      </c>
      <c r="B27" s="173" t="s">
        <v>129</v>
      </c>
      <c r="C27" s="118" t="s">
        <v>43</v>
      </c>
      <c r="D27" s="54">
        <v>2011</v>
      </c>
      <c r="E27" s="55">
        <v>0.1</v>
      </c>
      <c r="F27" s="57">
        <v>10</v>
      </c>
      <c r="G27" s="56">
        <v>9.05</v>
      </c>
      <c r="H27" s="57"/>
      <c r="I27" s="58">
        <f>E27+G27-H27</f>
        <v>9.15</v>
      </c>
      <c r="J27" s="59"/>
      <c r="K27" s="57"/>
      <c r="L27" s="56"/>
      <c r="M27" s="57"/>
      <c r="N27" s="58">
        <f>J27+L27-M27</f>
        <v>0</v>
      </c>
      <c r="O27" s="55">
        <v>2</v>
      </c>
      <c r="P27" s="57">
        <v>10</v>
      </c>
      <c r="Q27" s="56">
        <v>8.57</v>
      </c>
      <c r="R27" s="59"/>
      <c r="S27" s="58">
        <f>O27+Q27-R27</f>
        <v>10.57</v>
      </c>
      <c r="T27" s="55">
        <v>2</v>
      </c>
      <c r="U27" s="57">
        <v>10</v>
      </c>
      <c r="V27" s="56">
        <v>8.1</v>
      </c>
      <c r="W27" s="59"/>
      <c r="X27" s="58">
        <f>T27+V27-W27</f>
        <v>10.1</v>
      </c>
      <c r="Y27" s="60">
        <f>SUM(E27+J27+O27+T27)</f>
        <v>4.1</v>
      </c>
      <c r="Z27" s="61">
        <f>SUM(G27+L27+Q27+V27)</f>
        <v>25.72</v>
      </c>
      <c r="AA27" s="62">
        <f>$I27+$N27+$S27+$X27</f>
        <v>29.82</v>
      </c>
      <c r="AB27" s="63"/>
    </row>
    <row r="28" spans="1:28" s="80" customFormat="1" ht="11.25" customHeight="1">
      <c r="A28" s="65"/>
      <c r="B28" s="66" t="s">
        <v>207</v>
      </c>
      <c r="C28" s="119"/>
      <c r="D28" s="67"/>
      <c r="E28" s="68" t="s">
        <v>362</v>
      </c>
      <c r="F28" s="70"/>
      <c r="G28" s="69" t="s">
        <v>19</v>
      </c>
      <c r="H28" s="70"/>
      <c r="I28" s="71" t="s">
        <v>19</v>
      </c>
      <c r="J28" s="72"/>
      <c r="K28" s="70"/>
      <c r="L28" s="69"/>
      <c r="M28" s="72"/>
      <c r="N28" s="71"/>
      <c r="O28" s="68" t="s">
        <v>362</v>
      </c>
      <c r="P28" s="70"/>
      <c r="Q28" s="69" t="s">
        <v>22</v>
      </c>
      <c r="R28" s="72"/>
      <c r="S28" s="71" t="s">
        <v>22</v>
      </c>
      <c r="T28" s="68" t="s">
        <v>362</v>
      </c>
      <c r="U28" s="70"/>
      <c r="V28" s="69" t="s">
        <v>22</v>
      </c>
      <c r="W28" s="72"/>
      <c r="X28" s="71" t="s">
        <v>22</v>
      </c>
      <c r="Y28" s="68" t="s">
        <v>362</v>
      </c>
      <c r="Z28" s="74" t="s">
        <v>21</v>
      </c>
      <c r="AA28" s="75"/>
      <c r="AB28" s="76"/>
    </row>
    <row r="29" spans="1:28" s="5" customFormat="1" ht="15" customHeight="1">
      <c r="A29" s="114" t="s">
        <v>22</v>
      </c>
      <c r="B29" s="173" t="s">
        <v>284</v>
      </c>
      <c r="C29" s="118" t="s">
        <v>285</v>
      </c>
      <c r="D29" s="54">
        <v>2011</v>
      </c>
      <c r="E29" s="55">
        <v>0.1</v>
      </c>
      <c r="F29" s="57">
        <v>10</v>
      </c>
      <c r="G29" s="56">
        <v>8.3</v>
      </c>
      <c r="H29" s="57"/>
      <c r="I29" s="58">
        <f>E29+G29-H29</f>
        <v>8.4</v>
      </c>
      <c r="J29" s="59"/>
      <c r="K29" s="57"/>
      <c r="L29" s="56"/>
      <c r="M29" s="57"/>
      <c r="N29" s="58">
        <f>J29+L29-M29</f>
        <v>0</v>
      </c>
      <c r="O29" s="55">
        <v>2</v>
      </c>
      <c r="P29" s="57">
        <v>10</v>
      </c>
      <c r="Q29" s="56">
        <v>9.1</v>
      </c>
      <c r="R29" s="59"/>
      <c r="S29" s="58">
        <f>O29+Q29-R29</f>
        <v>11.1</v>
      </c>
      <c r="T29" s="55">
        <v>2</v>
      </c>
      <c r="U29" s="57">
        <v>10</v>
      </c>
      <c r="V29" s="56">
        <v>8.23</v>
      </c>
      <c r="W29" s="59"/>
      <c r="X29" s="58">
        <f>T29+V29-W29</f>
        <v>10.23</v>
      </c>
      <c r="Y29" s="60">
        <f>SUM(E29+J29+O29+T29)</f>
        <v>4.1</v>
      </c>
      <c r="Z29" s="61">
        <f>SUM(G29+L29+Q29+V29)</f>
        <v>25.63</v>
      </c>
      <c r="AA29" s="62">
        <f>$I29+$N29+$S29+$X29</f>
        <v>29.73</v>
      </c>
      <c r="AB29" s="63"/>
    </row>
    <row r="30" spans="1:28" s="80" customFormat="1" ht="11.25" customHeight="1">
      <c r="A30" s="65"/>
      <c r="B30" s="155" t="s">
        <v>201</v>
      </c>
      <c r="C30" s="119"/>
      <c r="D30" s="67"/>
      <c r="E30" s="68" t="s">
        <v>362</v>
      </c>
      <c r="F30" s="70"/>
      <c r="G30" s="69" t="s">
        <v>24</v>
      </c>
      <c r="H30" s="70"/>
      <c r="I30" s="71" t="s">
        <v>24</v>
      </c>
      <c r="J30" s="72"/>
      <c r="K30" s="70"/>
      <c r="L30" s="69"/>
      <c r="M30" s="72"/>
      <c r="N30" s="71"/>
      <c r="O30" s="68" t="s">
        <v>362</v>
      </c>
      <c r="P30" s="70"/>
      <c r="Q30" s="69" t="s">
        <v>18</v>
      </c>
      <c r="R30" s="72"/>
      <c r="S30" s="71" t="s">
        <v>18</v>
      </c>
      <c r="T30" s="68" t="s">
        <v>362</v>
      </c>
      <c r="U30" s="70"/>
      <c r="V30" s="69" t="s">
        <v>21</v>
      </c>
      <c r="W30" s="72"/>
      <c r="X30" s="71" t="s">
        <v>21</v>
      </c>
      <c r="Y30" s="68" t="s">
        <v>362</v>
      </c>
      <c r="Z30" s="74" t="s">
        <v>22</v>
      </c>
      <c r="AA30" s="75"/>
      <c r="AB30" s="76"/>
    </row>
    <row r="31" spans="1:28" s="5" customFormat="1" ht="15" customHeight="1">
      <c r="A31" s="114" t="s">
        <v>23</v>
      </c>
      <c r="B31" s="173" t="s">
        <v>282</v>
      </c>
      <c r="C31" s="118" t="s">
        <v>206</v>
      </c>
      <c r="D31" s="54">
        <v>2011</v>
      </c>
      <c r="E31" s="55">
        <v>0.1</v>
      </c>
      <c r="F31" s="57">
        <v>10</v>
      </c>
      <c r="G31" s="56">
        <v>9</v>
      </c>
      <c r="H31" s="57"/>
      <c r="I31" s="58">
        <f>E31+G31-H31</f>
        <v>9.1</v>
      </c>
      <c r="J31" s="59"/>
      <c r="K31" s="57"/>
      <c r="L31" s="56"/>
      <c r="M31" s="57"/>
      <c r="N31" s="58">
        <f>J31+L31-M31</f>
        <v>0</v>
      </c>
      <c r="O31" s="55">
        <v>2</v>
      </c>
      <c r="P31" s="57">
        <v>10</v>
      </c>
      <c r="Q31" s="56">
        <v>8.47</v>
      </c>
      <c r="R31" s="59"/>
      <c r="S31" s="58">
        <f>O31+Q31-R31</f>
        <v>10.47</v>
      </c>
      <c r="T31" s="55">
        <v>2</v>
      </c>
      <c r="U31" s="57">
        <v>10</v>
      </c>
      <c r="V31" s="56">
        <v>7.8</v>
      </c>
      <c r="W31" s="59"/>
      <c r="X31" s="58">
        <f>T31+V31-W31</f>
        <v>9.8</v>
      </c>
      <c r="Y31" s="60">
        <f>SUM(E31+J31+O31+T31)</f>
        <v>4.1</v>
      </c>
      <c r="Z31" s="61">
        <f>SUM(G31+L31+Q31+V31)</f>
        <v>25.27</v>
      </c>
      <c r="AA31" s="62">
        <f>$I31+$N31+$S31+$X31</f>
        <v>29.37</v>
      </c>
      <c r="AB31" s="63"/>
    </row>
    <row r="32" spans="1:28" s="80" customFormat="1" ht="11.25" customHeight="1">
      <c r="A32" s="65"/>
      <c r="B32" s="155" t="s">
        <v>444</v>
      </c>
      <c r="C32" s="119"/>
      <c r="D32" s="67"/>
      <c r="E32" s="68" t="s">
        <v>362</v>
      </c>
      <c r="F32" s="70"/>
      <c r="G32" s="69" t="s">
        <v>20</v>
      </c>
      <c r="H32" s="70"/>
      <c r="I32" s="71" t="s">
        <v>20</v>
      </c>
      <c r="J32" s="72"/>
      <c r="K32" s="70"/>
      <c r="L32" s="69"/>
      <c r="M32" s="72"/>
      <c r="N32" s="71"/>
      <c r="O32" s="68" t="s">
        <v>362</v>
      </c>
      <c r="P32" s="70"/>
      <c r="Q32" s="69" t="s">
        <v>24</v>
      </c>
      <c r="R32" s="72"/>
      <c r="S32" s="71" t="s">
        <v>24</v>
      </c>
      <c r="T32" s="68" t="s">
        <v>362</v>
      </c>
      <c r="U32" s="70"/>
      <c r="V32" s="69" t="s">
        <v>23</v>
      </c>
      <c r="W32" s="72"/>
      <c r="X32" s="71" t="s">
        <v>23</v>
      </c>
      <c r="Y32" s="68" t="s">
        <v>362</v>
      </c>
      <c r="Z32" s="74" t="s">
        <v>23</v>
      </c>
      <c r="AA32" s="75"/>
      <c r="AB32" s="76"/>
    </row>
    <row r="33" spans="1:28" s="5" customFormat="1" ht="15" customHeight="1">
      <c r="A33" s="114" t="s">
        <v>24</v>
      </c>
      <c r="B33" s="173" t="s">
        <v>283</v>
      </c>
      <c r="C33" s="118" t="s">
        <v>43</v>
      </c>
      <c r="D33" s="54">
        <v>2011</v>
      </c>
      <c r="E33" s="55">
        <v>0.1</v>
      </c>
      <c r="F33" s="57">
        <v>10</v>
      </c>
      <c r="G33" s="56">
        <v>9.25</v>
      </c>
      <c r="H33" s="57"/>
      <c r="I33" s="58">
        <f>E33+G33-H33</f>
        <v>9.35</v>
      </c>
      <c r="J33" s="59"/>
      <c r="K33" s="57"/>
      <c r="L33" s="56"/>
      <c r="M33" s="57"/>
      <c r="N33" s="58">
        <f>J33+L33-M33</f>
        <v>0</v>
      </c>
      <c r="O33" s="55">
        <v>2</v>
      </c>
      <c r="P33" s="57">
        <v>10</v>
      </c>
      <c r="Q33" s="56">
        <v>8.5</v>
      </c>
      <c r="R33" s="59"/>
      <c r="S33" s="58">
        <f>O33+Q33-R33</f>
        <v>10.5</v>
      </c>
      <c r="T33" s="55">
        <v>2</v>
      </c>
      <c r="U33" s="57">
        <v>10</v>
      </c>
      <c r="V33" s="56">
        <v>7</v>
      </c>
      <c r="W33" s="59"/>
      <c r="X33" s="58">
        <f>T33+V33-W33</f>
        <v>9</v>
      </c>
      <c r="Y33" s="60">
        <f>SUM(E33+J33+O33+T33)</f>
        <v>4.1</v>
      </c>
      <c r="Z33" s="61">
        <f>SUM(G33+L33+Q33+V33)</f>
        <v>24.75</v>
      </c>
      <c r="AA33" s="62">
        <f>$I33+$N33+$S33+$X33</f>
        <v>28.85</v>
      </c>
      <c r="AB33" s="63"/>
    </row>
    <row r="34" spans="1:28" s="80" customFormat="1" ht="11.25" customHeight="1" thickBot="1">
      <c r="A34" s="104"/>
      <c r="B34" s="167" t="s">
        <v>444</v>
      </c>
      <c r="C34" s="170"/>
      <c r="D34" s="120"/>
      <c r="E34" s="82" t="s">
        <v>362</v>
      </c>
      <c r="F34" s="84"/>
      <c r="G34" s="83" t="s">
        <v>364</v>
      </c>
      <c r="H34" s="84"/>
      <c r="I34" s="85" t="s">
        <v>364</v>
      </c>
      <c r="J34" s="86"/>
      <c r="K34" s="84"/>
      <c r="L34" s="83"/>
      <c r="M34" s="86"/>
      <c r="N34" s="85"/>
      <c r="O34" s="82" t="s">
        <v>362</v>
      </c>
      <c r="P34" s="84"/>
      <c r="Q34" s="83" t="s">
        <v>23</v>
      </c>
      <c r="R34" s="86"/>
      <c r="S34" s="85" t="s">
        <v>23</v>
      </c>
      <c r="T34" s="82" t="s">
        <v>362</v>
      </c>
      <c r="U34" s="84"/>
      <c r="V34" s="83" t="s">
        <v>24</v>
      </c>
      <c r="W34" s="86"/>
      <c r="X34" s="85" t="s">
        <v>24</v>
      </c>
      <c r="Y34" s="82" t="s">
        <v>362</v>
      </c>
      <c r="Z34" s="88" t="s">
        <v>24</v>
      </c>
      <c r="AA34" s="89"/>
      <c r="AB34" s="76"/>
    </row>
    <row r="35" spans="1:28" s="80" customFormat="1" ht="6.75" customHeight="1">
      <c r="A35" s="90"/>
      <c r="B35" s="91"/>
      <c r="C35" s="91"/>
      <c r="D35" s="92"/>
      <c r="E35" s="93"/>
      <c r="F35" s="93"/>
      <c r="G35" s="94"/>
      <c r="H35" s="93"/>
      <c r="I35" s="95"/>
      <c r="J35" s="96"/>
      <c r="K35" s="93"/>
      <c r="L35" s="95"/>
      <c r="M35" s="96"/>
      <c r="N35" s="95"/>
      <c r="O35" s="97"/>
      <c r="P35" s="93"/>
      <c r="Q35" s="98"/>
      <c r="R35" s="97"/>
      <c r="S35" s="95"/>
      <c r="T35" s="96"/>
      <c r="U35" s="93"/>
      <c r="V35" s="98"/>
      <c r="W35" s="97"/>
      <c r="X35" s="95"/>
      <c r="Y35" s="96"/>
      <c r="Z35" s="95"/>
      <c r="AA35" s="8"/>
      <c r="AB35" s="22"/>
    </row>
    <row r="36" spans="1:27" s="3" customFormat="1" ht="15" customHeight="1">
      <c r="A36" s="195" t="s">
        <v>26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2"/>
      <c r="T36" s="13"/>
      <c r="U36" s="13"/>
      <c r="V36" s="12"/>
      <c r="W36" s="13"/>
      <c r="X36" s="12"/>
      <c r="Y36" s="13"/>
      <c r="Z36" s="12"/>
      <c r="AA36" s="12"/>
    </row>
    <row r="37" spans="3:27" s="4" customFormat="1" ht="6" customHeight="1">
      <c r="C37" s="14"/>
      <c r="D37" s="15"/>
      <c r="E37" s="16"/>
      <c r="F37" s="18"/>
      <c r="G37" s="17"/>
      <c r="H37" s="18"/>
      <c r="I37" s="17"/>
      <c r="J37" s="18"/>
      <c r="K37" s="18"/>
      <c r="L37" s="17"/>
      <c r="M37" s="18"/>
      <c r="N37" s="17"/>
      <c r="O37" s="18"/>
      <c r="P37" s="18"/>
      <c r="Q37" s="17"/>
      <c r="R37" s="18"/>
      <c r="S37" s="17"/>
      <c r="T37" s="18"/>
      <c r="U37" s="18"/>
      <c r="V37" s="17"/>
      <c r="W37" s="18"/>
      <c r="X37" s="17"/>
      <c r="Y37" s="18"/>
      <c r="Z37" s="17"/>
      <c r="AA37" s="17"/>
    </row>
    <row r="38" spans="1:28" s="5" customFormat="1" ht="13.5">
      <c r="A38" s="191" t="s">
        <v>27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"/>
    </row>
    <row r="39" spans="1:28" s="5" customFormat="1" ht="13.5">
      <c r="A39" s="191" t="s">
        <v>30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"/>
    </row>
    <row r="40" spans="1:28" s="5" customFormat="1" ht="13.5">
      <c r="A40" s="191" t="s">
        <v>28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"/>
    </row>
    <row r="41" spans="1:28" s="5" customFormat="1" ht="13.5">
      <c r="A41" s="191" t="s">
        <v>29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"/>
    </row>
    <row r="42" spans="1:36" ht="6.75" customHeight="1">
      <c r="A42" s="20"/>
      <c r="C42" s="21"/>
      <c r="D42" s="22"/>
      <c r="E42" s="9"/>
      <c r="F42" s="23"/>
      <c r="G42" s="10"/>
      <c r="H42" s="23"/>
      <c r="I42" s="8"/>
      <c r="K42" s="23"/>
      <c r="M42" s="23"/>
      <c r="N42" s="10"/>
      <c r="P42" s="23"/>
      <c r="Q42" s="11"/>
      <c r="R42" s="24"/>
      <c r="S42" s="25"/>
      <c r="T42" s="24"/>
      <c r="U42" s="23"/>
      <c r="V42" s="25"/>
      <c r="W42" s="24"/>
      <c r="X42" s="25"/>
      <c r="Y42" s="24"/>
      <c r="Z42" s="25"/>
      <c r="AA42" s="25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74.25" customHeight="1">
      <c r="A43" s="189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C43" s="2"/>
      <c r="AD43" s="2"/>
      <c r="AE43" s="2"/>
      <c r="AF43" s="2"/>
      <c r="AG43" s="2"/>
      <c r="AH43" s="2"/>
      <c r="AI43" s="2"/>
      <c r="AJ43" s="2"/>
    </row>
    <row r="44" spans="1:36" ht="19.5">
      <c r="A44" s="174"/>
      <c r="B44" s="2"/>
      <c r="C44" s="2"/>
      <c r="AC44" s="2"/>
      <c r="AD44" s="2"/>
      <c r="AE44" s="2"/>
      <c r="AF44" s="2"/>
      <c r="AG44" s="2"/>
      <c r="AH44" s="2"/>
      <c r="AI44" s="2"/>
      <c r="AJ44" s="2"/>
    </row>
    <row r="45" spans="1:36" ht="19.5">
      <c r="A45" s="2"/>
      <c r="B45" s="2"/>
      <c r="C45" s="161"/>
      <c r="AC45" s="2"/>
      <c r="AD45" s="2"/>
      <c r="AE45" s="2"/>
      <c r="AF45" s="2"/>
      <c r="AG45" s="2"/>
      <c r="AH45" s="2"/>
      <c r="AI45" s="2"/>
      <c r="AJ45" s="2"/>
    </row>
    <row r="46" spans="29:36" ht="12.75">
      <c r="AC46" s="2"/>
      <c r="AD46" s="2"/>
      <c r="AE46" s="2"/>
      <c r="AF46" s="2"/>
      <c r="AG46" s="2"/>
      <c r="AH46" s="2"/>
      <c r="AI46" s="2"/>
      <c r="AJ46" s="2"/>
    </row>
    <row r="47" spans="33:36" ht="12.75">
      <c r="AG47" s="2"/>
      <c r="AH47" s="2"/>
      <c r="AI47" s="2"/>
      <c r="AJ47" s="2"/>
    </row>
    <row r="48" spans="33:36" ht="12.75">
      <c r="AG48" s="2"/>
      <c r="AH48" s="2"/>
      <c r="AI48" s="2"/>
      <c r="AJ48" s="2"/>
    </row>
    <row r="49" spans="33:36" ht="12.75">
      <c r="AG49" s="2"/>
      <c r="AH49" s="2"/>
      <c r="AI49" s="2"/>
      <c r="AJ49" s="2"/>
    </row>
    <row r="50" spans="33:36" ht="12.75">
      <c r="AG50" s="2"/>
      <c r="AH50" s="2"/>
      <c r="AI50" s="2"/>
      <c r="AJ50" s="2"/>
    </row>
    <row r="51" spans="33:36" ht="12.75">
      <c r="AG51" s="2"/>
      <c r="AH51" s="2"/>
      <c r="AI51" s="2"/>
      <c r="AJ51" s="2"/>
    </row>
    <row r="52" spans="33:36" ht="12.75">
      <c r="AG52" s="2"/>
      <c r="AH52" s="2"/>
      <c r="AI52" s="2"/>
      <c r="AJ52" s="2"/>
    </row>
    <row r="53" spans="33:36" ht="12.75">
      <c r="AG53" s="2"/>
      <c r="AH53" s="2"/>
      <c r="AI53" s="2"/>
      <c r="AJ53" s="2"/>
    </row>
    <row r="54" spans="33:36" ht="12.75">
      <c r="AG54" s="2"/>
      <c r="AH54" s="2"/>
      <c r="AI54" s="2"/>
      <c r="AJ54" s="2"/>
    </row>
    <row r="55" spans="33:36" ht="12.75">
      <c r="AG55" s="2"/>
      <c r="AH55" s="2"/>
      <c r="AI55" s="2"/>
      <c r="AJ55" s="2"/>
    </row>
    <row r="56" spans="33:36" ht="12.75">
      <c r="AG56" s="2"/>
      <c r="AH56" s="2"/>
      <c r="AI56" s="2"/>
      <c r="AJ56" s="2"/>
    </row>
    <row r="57" spans="33:36" ht="12.75">
      <c r="AG57" s="2"/>
      <c r="AH57" s="2"/>
      <c r="AI57" s="2"/>
      <c r="AJ57" s="2"/>
    </row>
    <row r="58" spans="33:36" ht="12.75">
      <c r="AG58" s="2"/>
      <c r="AH58" s="2"/>
      <c r="AI58" s="2"/>
      <c r="AJ58" s="2"/>
    </row>
    <row r="59" spans="33:36" ht="12.75">
      <c r="AG59" s="2"/>
      <c r="AH59" s="2"/>
      <c r="AI59" s="2"/>
      <c r="AJ59" s="2"/>
    </row>
    <row r="60" spans="33:36" ht="12.75">
      <c r="AG60" s="2"/>
      <c r="AH60" s="2"/>
      <c r="AI60" s="2"/>
      <c r="AJ60" s="2"/>
    </row>
    <row r="61" spans="33:36" ht="12.75">
      <c r="AG61" s="2"/>
      <c r="AH61" s="2"/>
      <c r="AI61" s="2"/>
      <c r="AJ61" s="2"/>
    </row>
    <row r="62" spans="33:36" ht="12.75">
      <c r="AG62" s="2"/>
      <c r="AH62" s="2"/>
      <c r="AI62" s="2"/>
      <c r="AJ62" s="2"/>
    </row>
    <row r="63" spans="33:36" ht="12.75">
      <c r="AG63" s="2"/>
      <c r="AH63" s="2"/>
      <c r="AI63" s="2"/>
      <c r="AJ63" s="2"/>
    </row>
    <row r="64" spans="33:36" ht="12.75">
      <c r="AG64" s="2"/>
      <c r="AH64" s="2"/>
      <c r="AI64" s="2"/>
      <c r="AJ64" s="2"/>
    </row>
    <row r="65" spans="33:36" ht="12.75">
      <c r="AG65" s="2"/>
      <c r="AH65" s="2"/>
      <c r="AI65" s="2"/>
      <c r="AJ65" s="2"/>
    </row>
    <row r="66" spans="33:36" ht="12.75">
      <c r="AG66" s="2"/>
      <c r="AH66" s="2"/>
      <c r="AI66" s="2"/>
      <c r="AJ66" s="2"/>
    </row>
    <row r="67" spans="33:36" ht="12.75">
      <c r="AG67" s="2"/>
      <c r="AH67" s="2"/>
      <c r="AI67" s="2"/>
      <c r="AJ67" s="2"/>
    </row>
    <row r="68" spans="33:36" ht="12.75">
      <c r="AG68" s="2"/>
      <c r="AH68" s="2"/>
      <c r="AI68" s="2"/>
      <c r="AJ68" s="2"/>
    </row>
    <row r="69" spans="33:36" ht="12.75">
      <c r="AG69" s="2"/>
      <c r="AH69" s="2"/>
      <c r="AI69" s="2"/>
      <c r="AJ69" s="2"/>
    </row>
    <row r="70" spans="33:36" ht="12.75">
      <c r="AG70" s="2"/>
      <c r="AH70" s="2"/>
      <c r="AI70" s="2"/>
      <c r="AJ70" s="2"/>
    </row>
    <row r="71" spans="33:36" ht="12.75">
      <c r="AG71" s="2"/>
      <c r="AH71" s="2"/>
      <c r="AI71" s="2"/>
      <c r="AJ71" s="2"/>
    </row>
    <row r="72" spans="33:36" ht="12.75">
      <c r="AG72" s="2"/>
      <c r="AH72" s="2"/>
      <c r="AI72" s="2"/>
      <c r="AJ72" s="2"/>
    </row>
    <row r="73" spans="33:36" ht="12.75">
      <c r="AG73" s="2"/>
      <c r="AH73" s="2"/>
      <c r="AI73" s="2"/>
      <c r="AJ73" s="2"/>
    </row>
    <row r="74" spans="33:36" ht="12.75">
      <c r="AG74" s="2"/>
      <c r="AH74" s="2"/>
      <c r="AI74" s="2"/>
      <c r="AJ74" s="2"/>
    </row>
    <row r="75" spans="33:36" ht="12.75">
      <c r="AG75" s="2"/>
      <c r="AH75" s="2"/>
      <c r="AI75" s="2"/>
      <c r="AJ75" s="2"/>
    </row>
    <row r="76" spans="33:36" ht="12.75">
      <c r="AG76" s="2"/>
      <c r="AH76" s="2"/>
      <c r="AI76" s="2"/>
      <c r="AJ76" s="2"/>
    </row>
    <row r="77" spans="33:36" ht="12.75">
      <c r="AG77" s="2"/>
      <c r="AH77" s="2"/>
      <c r="AI77" s="2"/>
      <c r="AJ77" s="2"/>
    </row>
    <row r="78" spans="33:36" ht="12.75">
      <c r="AG78" s="2"/>
      <c r="AH78" s="2"/>
      <c r="AI78" s="2"/>
      <c r="AJ78" s="2"/>
    </row>
    <row r="79" spans="33:36" ht="12.75">
      <c r="AG79" s="2"/>
      <c r="AH79" s="2"/>
      <c r="AI79" s="2"/>
      <c r="AJ79" s="2"/>
    </row>
    <row r="80" spans="33:36" ht="12.75">
      <c r="AG80" s="2"/>
      <c r="AH80" s="2"/>
      <c r="AI80" s="2"/>
      <c r="AJ80" s="2"/>
    </row>
    <row r="81" spans="33:36" ht="12.75">
      <c r="AG81" s="2"/>
      <c r="AH81" s="2"/>
      <c r="AI81" s="2"/>
      <c r="AJ81" s="2"/>
    </row>
    <row r="82" spans="33:36" ht="12.75">
      <c r="AG82" s="2"/>
      <c r="AH82" s="2"/>
      <c r="AI82" s="2"/>
      <c r="AJ82" s="2"/>
    </row>
    <row r="83" spans="33:36" ht="12.75">
      <c r="AG83" s="2"/>
      <c r="AH83" s="2"/>
      <c r="AI83" s="2"/>
      <c r="AJ83" s="2"/>
    </row>
    <row r="84" spans="33:36" ht="12.75">
      <c r="AG84" s="2"/>
      <c r="AH84" s="2"/>
      <c r="AI84" s="2"/>
      <c r="AJ84" s="2"/>
    </row>
    <row r="85" spans="33:36" ht="12.75">
      <c r="AG85" s="2"/>
      <c r="AH85" s="2"/>
      <c r="AI85" s="2"/>
      <c r="AJ85" s="2"/>
    </row>
    <row r="86" spans="33:36" ht="12.75">
      <c r="AG86" s="2"/>
      <c r="AH86" s="2"/>
      <c r="AI86" s="2"/>
      <c r="AJ86" s="2"/>
    </row>
    <row r="87" spans="33:36" ht="12.75">
      <c r="AG87" s="2"/>
      <c r="AH87" s="2"/>
      <c r="AI87" s="2"/>
      <c r="AJ87" s="2"/>
    </row>
    <row r="88" spans="33:36" ht="12.75">
      <c r="AG88" s="2"/>
      <c r="AH88" s="2"/>
      <c r="AI88" s="2"/>
      <c r="AJ88" s="2"/>
    </row>
    <row r="89" spans="33:36" ht="12.75">
      <c r="AG89" s="2"/>
      <c r="AH89" s="2"/>
      <c r="AI89" s="2"/>
      <c r="AJ89" s="2"/>
    </row>
    <row r="90" spans="33:36" ht="12.75">
      <c r="AG90" s="2"/>
      <c r="AH90" s="2"/>
      <c r="AI90" s="2"/>
      <c r="AJ90" s="2"/>
    </row>
    <row r="91" spans="33:36" ht="12.75">
      <c r="AG91" s="2"/>
      <c r="AH91" s="2"/>
      <c r="AI91" s="2"/>
      <c r="AJ91" s="2"/>
    </row>
    <row r="92" spans="33:36" ht="12.75">
      <c r="AG92" s="2"/>
      <c r="AH92" s="2"/>
      <c r="AI92" s="2"/>
      <c r="AJ92" s="2"/>
    </row>
  </sheetData>
  <sheetProtection/>
  <mergeCells count="13">
    <mergeCell ref="A39:AA39"/>
    <mergeCell ref="A40:AA40"/>
    <mergeCell ref="A41:AA41"/>
    <mergeCell ref="A43:AA43"/>
    <mergeCell ref="A36:R36"/>
    <mergeCell ref="A38:AA38"/>
    <mergeCell ref="E1:V1"/>
    <mergeCell ref="B3:AA3"/>
    <mergeCell ref="W1:AA1"/>
    <mergeCell ref="E5:I5"/>
    <mergeCell ref="J5:N5"/>
    <mergeCell ref="O5:S5"/>
    <mergeCell ref="T5:X5"/>
  </mergeCells>
  <printOptions/>
  <pageMargins left="0.12" right="0.2" top="0.14" bottom="0.15" header="0.13" footer="0.13"/>
  <pageSetup fitToHeight="1" fitToWidth="1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H69"/>
  <sheetViews>
    <sheetView zoomScalePageLayoutView="0" workbookViewId="0" topLeftCell="A1">
      <pane ySplit="6" topLeftCell="BM7" activePane="bottomLeft" state="frozen"/>
      <selection pane="topLeft" activeCell="B34" sqref="B34"/>
      <selection pane="bottomLeft" activeCell="AH13" sqref="AH13"/>
    </sheetView>
  </sheetViews>
  <sheetFormatPr defaultColWidth="9.140625" defaultRowHeight="12.75"/>
  <cols>
    <col min="1" max="1" width="3.57421875" style="100" customWidth="1"/>
    <col min="2" max="2" width="14.7109375" style="6" customWidth="1"/>
    <col min="3" max="3" width="10.28125" style="6" customWidth="1"/>
    <col min="4" max="4" width="3.7109375" style="101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2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2" customWidth="1"/>
    <col min="15" max="15" width="4.421875" style="9" customWidth="1"/>
    <col min="16" max="16" width="4.00390625" style="7" customWidth="1"/>
    <col min="17" max="17" width="4.57421875" style="10" customWidth="1"/>
    <col min="18" max="18" width="3.421875" style="9" customWidth="1"/>
    <col min="19" max="19" width="7.421875" style="102" customWidth="1"/>
    <col min="20" max="20" width="4.421875" style="7" customWidth="1"/>
    <col min="21" max="21" width="4.00390625" style="7" customWidth="1"/>
    <col min="22" max="22" width="4.8515625" style="8" customWidth="1"/>
    <col min="23" max="23" width="3.57421875" style="7" customWidth="1"/>
    <col min="24" max="24" width="7.421875" style="102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3" customWidth="1"/>
    <col min="29" max="34" width="9.140625" style="99" customWidth="1"/>
    <col min="35" max="16384" width="9.140625" style="2" customWidth="1"/>
  </cols>
  <sheetData>
    <row r="1" spans="2:28" s="26" customFormat="1" ht="20.25" customHeight="1">
      <c r="B1" s="27"/>
      <c r="C1" s="27"/>
      <c r="D1" s="28"/>
      <c r="E1" s="192" t="s">
        <v>265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 t="s">
        <v>266</v>
      </c>
      <c r="X1" s="193"/>
      <c r="Y1" s="193"/>
      <c r="Z1" s="193"/>
      <c r="AA1" s="193"/>
      <c r="AB1" s="29"/>
    </row>
    <row r="2" spans="1:34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</row>
    <row r="3" spans="1:34" s="41" customFormat="1" ht="15.75" customHeight="1">
      <c r="A3" s="38"/>
      <c r="B3" s="194" t="s">
        <v>181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39"/>
      <c r="AC3" s="40"/>
      <c r="AD3" s="40"/>
      <c r="AE3" s="40"/>
      <c r="AF3" s="40"/>
      <c r="AG3" s="40"/>
      <c r="AH3" s="40"/>
    </row>
    <row r="4" spans="1:34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</row>
    <row r="5" spans="1:34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</row>
    <row r="6" spans="1:34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  <c r="AG6" s="50"/>
      <c r="AH6" s="50"/>
    </row>
    <row r="7" spans="1:28" s="5" customFormat="1" ht="15" customHeight="1">
      <c r="A7" s="105" t="s">
        <v>11</v>
      </c>
      <c r="B7" s="182" t="s">
        <v>193</v>
      </c>
      <c r="C7" s="182" t="s">
        <v>55</v>
      </c>
      <c r="D7" s="184">
        <v>2010</v>
      </c>
      <c r="E7" s="106">
        <v>1.1</v>
      </c>
      <c r="F7" s="107">
        <v>10</v>
      </c>
      <c r="G7" s="108">
        <v>9.45</v>
      </c>
      <c r="H7" s="107"/>
      <c r="I7" s="109">
        <f>E7+G7-H7</f>
        <v>10.549999999999999</v>
      </c>
      <c r="J7" s="110"/>
      <c r="K7" s="107"/>
      <c r="L7" s="108"/>
      <c r="M7" s="107"/>
      <c r="N7" s="109">
        <f>J7+L7-M7</f>
        <v>0</v>
      </c>
      <c r="O7" s="106">
        <v>3.1</v>
      </c>
      <c r="P7" s="107">
        <v>10</v>
      </c>
      <c r="Q7" s="108">
        <v>8.3</v>
      </c>
      <c r="R7" s="110"/>
      <c r="S7" s="109">
        <f>O7+Q7-R7</f>
        <v>11.4</v>
      </c>
      <c r="T7" s="106">
        <v>3.8</v>
      </c>
      <c r="U7" s="107">
        <v>10</v>
      </c>
      <c r="V7" s="108">
        <v>7.7</v>
      </c>
      <c r="W7" s="110"/>
      <c r="X7" s="109">
        <f>T7+V7-W7</f>
        <v>11.5</v>
      </c>
      <c r="Y7" s="111">
        <f>SUM(E7+J7+O7+T7)</f>
        <v>8</v>
      </c>
      <c r="Z7" s="112">
        <f>SUM(G7+L7+Q7+V7)</f>
        <v>25.45</v>
      </c>
      <c r="AA7" s="113">
        <f>$I7+$N7+$S7+$X7</f>
        <v>33.45</v>
      </c>
      <c r="AB7" s="63"/>
    </row>
    <row r="8" spans="1:28" s="79" customFormat="1" ht="11.25" customHeight="1">
      <c r="A8" s="65"/>
      <c r="B8" s="66" t="s">
        <v>208</v>
      </c>
      <c r="C8" s="119"/>
      <c r="D8" s="142"/>
      <c r="E8" s="68" t="s">
        <v>436</v>
      </c>
      <c r="F8" s="70"/>
      <c r="G8" s="69" t="s">
        <v>11</v>
      </c>
      <c r="H8" s="70"/>
      <c r="I8" s="71" t="s">
        <v>11</v>
      </c>
      <c r="J8" s="72"/>
      <c r="K8" s="70"/>
      <c r="L8" s="69"/>
      <c r="M8" s="72"/>
      <c r="N8" s="71"/>
      <c r="O8" s="68" t="s">
        <v>367</v>
      </c>
      <c r="P8" s="70"/>
      <c r="Q8" s="69" t="s">
        <v>11</v>
      </c>
      <c r="R8" s="72"/>
      <c r="S8" s="71" t="s">
        <v>363</v>
      </c>
      <c r="T8" s="68" t="s">
        <v>11</v>
      </c>
      <c r="U8" s="70"/>
      <c r="V8" s="69" t="s">
        <v>24</v>
      </c>
      <c r="W8" s="72"/>
      <c r="X8" s="71" t="s">
        <v>15</v>
      </c>
      <c r="Y8" s="68" t="s">
        <v>363</v>
      </c>
      <c r="Z8" s="74" t="s">
        <v>11</v>
      </c>
      <c r="AA8" s="75"/>
      <c r="AB8" s="76"/>
    </row>
    <row r="9" spans="1:28" s="5" customFormat="1" ht="15" customHeight="1">
      <c r="A9" s="52" t="s">
        <v>12</v>
      </c>
      <c r="B9" s="173" t="s">
        <v>292</v>
      </c>
      <c r="C9" s="173" t="s">
        <v>48</v>
      </c>
      <c r="D9" s="164" t="s">
        <v>295</v>
      </c>
      <c r="E9" s="55">
        <v>1.1</v>
      </c>
      <c r="F9" s="57">
        <v>10</v>
      </c>
      <c r="G9" s="56">
        <v>8.9</v>
      </c>
      <c r="H9" s="57"/>
      <c r="I9" s="58">
        <f>E9+G9-H9</f>
        <v>10</v>
      </c>
      <c r="J9" s="59"/>
      <c r="K9" s="57"/>
      <c r="L9" s="56"/>
      <c r="M9" s="57"/>
      <c r="N9" s="58">
        <f>J9+L9-M9</f>
        <v>0</v>
      </c>
      <c r="O9" s="55">
        <v>3.1</v>
      </c>
      <c r="P9" s="57">
        <v>10</v>
      </c>
      <c r="Q9" s="56">
        <v>7.9</v>
      </c>
      <c r="R9" s="59"/>
      <c r="S9" s="58">
        <f>O9+Q9-R9</f>
        <v>11</v>
      </c>
      <c r="T9" s="55">
        <v>3.3</v>
      </c>
      <c r="U9" s="57">
        <v>10</v>
      </c>
      <c r="V9" s="56">
        <v>8.53</v>
      </c>
      <c r="W9" s="59"/>
      <c r="X9" s="58">
        <f>T9+V9-W9</f>
        <v>11.829999999999998</v>
      </c>
      <c r="Y9" s="60">
        <f>SUM(E9+J9+O9+T9)</f>
        <v>7.5</v>
      </c>
      <c r="Z9" s="61">
        <f>SUM(G9+L9+Q9+V9)</f>
        <v>25.33</v>
      </c>
      <c r="AA9" s="62">
        <f>$I9+$N9+$S9+$X9</f>
        <v>32.83</v>
      </c>
      <c r="AB9" s="63"/>
    </row>
    <row r="10" spans="1:28" s="79" customFormat="1" ht="11.25" customHeight="1">
      <c r="A10" s="65"/>
      <c r="B10" s="66" t="s">
        <v>251</v>
      </c>
      <c r="C10" s="119"/>
      <c r="D10" s="142"/>
      <c r="E10" s="68" t="s">
        <v>436</v>
      </c>
      <c r="F10" s="70"/>
      <c r="G10" s="69" t="s">
        <v>15</v>
      </c>
      <c r="H10" s="70"/>
      <c r="I10" s="71" t="s">
        <v>15</v>
      </c>
      <c r="J10" s="72"/>
      <c r="K10" s="70"/>
      <c r="L10" s="69"/>
      <c r="M10" s="72"/>
      <c r="N10" s="71"/>
      <c r="O10" s="68" t="s">
        <v>367</v>
      </c>
      <c r="P10" s="70"/>
      <c r="Q10" s="69" t="s">
        <v>371</v>
      </c>
      <c r="R10" s="72"/>
      <c r="S10" s="71" t="s">
        <v>361</v>
      </c>
      <c r="T10" s="68" t="s">
        <v>377</v>
      </c>
      <c r="U10" s="70"/>
      <c r="V10" s="69" t="s">
        <v>13</v>
      </c>
      <c r="W10" s="72"/>
      <c r="X10" s="71" t="s">
        <v>12</v>
      </c>
      <c r="Y10" s="68" t="s">
        <v>364</v>
      </c>
      <c r="Z10" s="74" t="s">
        <v>12</v>
      </c>
      <c r="AA10" s="75"/>
      <c r="AB10" s="76"/>
    </row>
    <row r="11" spans="1:28" s="5" customFormat="1" ht="15" customHeight="1">
      <c r="A11" s="114" t="s">
        <v>13</v>
      </c>
      <c r="B11" s="173" t="s">
        <v>130</v>
      </c>
      <c r="C11" s="173" t="s">
        <v>54</v>
      </c>
      <c r="D11" s="164">
        <v>2010</v>
      </c>
      <c r="E11" s="78">
        <v>1.1</v>
      </c>
      <c r="F11" s="57">
        <v>10</v>
      </c>
      <c r="G11" s="56">
        <v>8.7</v>
      </c>
      <c r="H11" s="57"/>
      <c r="I11" s="58">
        <f>E11+G11-H11</f>
        <v>9.799999999999999</v>
      </c>
      <c r="J11" s="59"/>
      <c r="K11" s="57"/>
      <c r="L11" s="56"/>
      <c r="M11" s="57"/>
      <c r="N11" s="58">
        <f>J11+L11-M11</f>
        <v>0</v>
      </c>
      <c r="O11" s="55">
        <v>3.7</v>
      </c>
      <c r="P11" s="57">
        <v>10</v>
      </c>
      <c r="Q11" s="56">
        <v>7.44</v>
      </c>
      <c r="R11" s="59"/>
      <c r="S11" s="58">
        <f>O11+Q11-R11</f>
        <v>11.14</v>
      </c>
      <c r="T11" s="55">
        <v>3.2</v>
      </c>
      <c r="U11" s="57">
        <v>10</v>
      </c>
      <c r="V11" s="56">
        <v>8.6</v>
      </c>
      <c r="W11" s="59"/>
      <c r="X11" s="58">
        <f>T11+V11-W11</f>
        <v>11.8</v>
      </c>
      <c r="Y11" s="60">
        <f>SUM(E11+J11+O11+T11)</f>
        <v>8</v>
      </c>
      <c r="Z11" s="61">
        <f>SUM(G11+L11+Q11+V11)</f>
        <v>24.740000000000002</v>
      </c>
      <c r="AA11" s="62">
        <f>$I11+$N11+$S11+$X11</f>
        <v>32.739999999999995</v>
      </c>
      <c r="AB11" s="63"/>
    </row>
    <row r="12" spans="1:28" s="79" customFormat="1" ht="11.25" customHeight="1">
      <c r="A12" s="65"/>
      <c r="B12" s="66" t="s">
        <v>214</v>
      </c>
      <c r="C12" s="119"/>
      <c r="D12" s="142"/>
      <c r="E12" s="68" t="s">
        <v>436</v>
      </c>
      <c r="F12" s="70"/>
      <c r="G12" s="69" t="s">
        <v>18</v>
      </c>
      <c r="H12" s="70"/>
      <c r="I12" s="71" t="s">
        <v>18</v>
      </c>
      <c r="J12" s="72"/>
      <c r="K12" s="70"/>
      <c r="L12" s="69"/>
      <c r="M12" s="72"/>
      <c r="N12" s="71"/>
      <c r="O12" s="68" t="s">
        <v>11</v>
      </c>
      <c r="P12" s="70"/>
      <c r="Q12" s="69" t="s">
        <v>22</v>
      </c>
      <c r="R12" s="72"/>
      <c r="S12" s="71" t="s">
        <v>363</v>
      </c>
      <c r="T12" s="68" t="s">
        <v>369</v>
      </c>
      <c r="U12" s="70"/>
      <c r="V12" s="69" t="s">
        <v>12</v>
      </c>
      <c r="W12" s="72"/>
      <c r="X12" s="71" t="s">
        <v>13</v>
      </c>
      <c r="Y12" s="68" t="s">
        <v>363</v>
      </c>
      <c r="Z12" s="74" t="s">
        <v>16</v>
      </c>
      <c r="AA12" s="75"/>
      <c r="AB12" s="76"/>
    </row>
    <row r="13" spans="1:28" s="5" customFormat="1" ht="15" customHeight="1">
      <c r="A13" s="114" t="s">
        <v>14</v>
      </c>
      <c r="B13" s="173" t="s">
        <v>212</v>
      </c>
      <c r="C13" s="173" t="s">
        <v>53</v>
      </c>
      <c r="D13" s="164">
        <v>2010</v>
      </c>
      <c r="E13" s="55">
        <v>1.1</v>
      </c>
      <c r="F13" s="57">
        <v>10</v>
      </c>
      <c r="G13" s="56">
        <v>9.05</v>
      </c>
      <c r="H13" s="57"/>
      <c r="I13" s="58">
        <f>E13+G13-H13</f>
        <v>10.15</v>
      </c>
      <c r="J13" s="59"/>
      <c r="K13" s="57"/>
      <c r="L13" s="56"/>
      <c r="M13" s="57"/>
      <c r="N13" s="58">
        <f>J13+L13-M13</f>
        <v>0</v>
      </c>
      <c r="O13" s="55">
        <v>3.3</v>
      </c>
      <c r="P13" s="57">
        <v>10</v>
      </c>
      <c r="Q13" s="56">
        <v>7.54</v>
      </c>
      <c r="R13" s="59"/>
      <c r="S13" s="58">
        <f>O13+Q13-R13</f>
        <v>10.84</v>
      </c>
      <c r="T13" s="55">
        <v>3.3</v>
      </c>
      <c r="U13" s="57">
        <v>10</v>
      </c>
      <c r="V13" s="56">
        <v>8.3</v>
      </c>
      <c r="W13" s="59"/>
      <c r="X13" s="58">
        <f>T13+V13-W13</f>
        <v>11.600000000000001</v>
      </c>
      <c r="Y13" s="60">
        <f>SUM(E13+J13+O13+T13)</f>
        <v>7.7</v>
      </c>
      <c r="Z13" s="61">
        <f>SUM(G13+L13+Q13+V13)</f>
        <v>24.89</v>
      </c>
      <c r="AA13" s="62">
        <f>$I13+$N13+$S13+$X13</f>
        <v>32.59</v>
      </c>
      <c r="AB13" s="63"/>
    </row>
    <row r="14" spans="1:28" s="79" customFormat="1" ht="11.25" customHeight="1">
      <c r="A14" s="65"/>
      <c r="B14" s="66" t="s">
        <v>198</v>
      </c>
      <c r="C14" s="119"/>
      <c r="D14" s="142"/>
      <c r="E14" s="68" t="s">
        <v>436</v>
      </c>
      <c r="F14" s="70"/>
      <c r="G14" s="69" t="s">
        <v>14</v>
      </c>
      <c r="H14" s="70"/>
      <c r="I14" s="71" t="s">
        <v>14</v>
      </c>
      <c r="J14" s="72"/>
      <c r="K14" s="70"/>
      <c r="L14" s="69"/>
      <c r="M14" s="72"/>
      <c r="N14" s="71"/>
      <c r="O14" s="68" t="s">
        <v>12</v>
      </c>
      <c r="P14" s="70"/>
      <c r="Q14" s="69" t="s">
        <v>20</v>
      </c>
      <c r="R14" s="72"/>
      <c r="S14" s="71" t="s">
        <v>17</v>
      </c>
      <c r="T14" s="68" t="s">
        <v>377</v>
      </c>
      <c r="U14" s="70"/>
      <c r="V14" s="69" t="s">
        <v>15</v>
      </c>
      <c r="W14" s="72"/>
      <c r="X14" s="71" t="s">
        <v>14</v>
      </c>
      <c r="Y14" s="68" t="s">
        <v>386</v>
      </c>
      <c r="Z14" s="74" t="s">
        <v>14</v>
      </c>
      <c r="AA14" s="75"/>
      <c r="AB14" s="76"/>
    </row>
    <row r="15" spans="1:28" s="5" customFormat="1" ht="15" customHeight="1">
      <c r="A15" s="114" t="s">
        <v>15</v>
      </c>
      <c r="B15" s="173" t="s">
        <v>298</v>
      </c>
      <c r="C15" s="173" t="s">
        <v>54</v>
      </c>
      <c r="D15" s="164" t="s">
        <v>295</v>
      </c>
      <c r="E15" s="55">
        <v>1.1</v>
      </c>
      <c r="F15" s="57">
        <v>10</v>
      </c>
      <c r="G15" s="56">
        <v>8.8</v>
      </c>
      <c r="H15" s="57"/>
      <c r="I15" s="58">
        <f>E15+G15-H15</f>
        <v>9.9</v>
      </c>
      <c r="J15" s="59"/>
      <c r="K15" s="57"/>
      <c r="L15" s="56"/>
      <c r="M15" s="57"/>
      <c r="N15" s="58">
        <f>J15+L15-M15</f>
        <v>0</v>
      </c>
      <c r="O15" s="55">
        <v>3</v>
      </c>
      <c r="P15" s="57">
        <v>10</v>
      </c>
      <c r="Q15" s="56">
        <v>7.9</v>
      </c>
      <c r="R15" s="59"/>
      <c r="S15" s="58">
        <f>O15+Q15-R15</f>
        <v>10.9</v>
      </c>
      <c r="T15" s="55">
        <v>3</v>
      </c>
      <c r="U15" s="57">
        <v>10</v>
      </c>
      <c r="V15" s="56">
        <v>8.47</v>
      </c>
      <c r="W15" s="59"/>
      <c r="X15" s="58">
        <f>T15+V15-W15</f>
        <v>11.47</v>
      </c>
      <c r="Y15" s="60">
        <f>SUM(E15+J15+O15+T15)</f>
        <v>7.1</v>
      </c>
      <c r="Z15" s="61">
        <f>SUM(G15+L15+Q15+V15)</f>
        <v>25.17</v>
      </c>
      <c r="AA15" s="62">
        <f>$I15+$N15+$S15+$X15</f>
        <v>32.27</v>
      </c>
      <c r="AB15" s="63"/>
    </row>
    <row r="16" spans="1:28" s="79" customFormat="1" ht="11.25" customHeight="1">
      <c r="A16" s="65"/>
      <c r="B16" s="66" t="s">
        <v>219</v>
      </c>
      <c r="C16" s="119"/>
      <c r="D16" s="142"/>
      <c r="E16" s="68" t="s">
        <v>436</v>
      </c>
      <c r="F16" s="70"/>
      <c r="G16" s="69" t="s">
        <v>387</v>
      </c>
      <c r="H16" s="70"/>
      <c r="I16" s="71" t="s">
        <v>387</v>
      </c>
      <c r="J16" s="72"/>
      <c r="K16" s="70"/>
      <c r="L16" s="69"/>
      <c r="M16" s="72"/>
      <c r="N16" s="71"/>
      <c r="O16" s="68" t="s">
        <v>368</v>
      </c>
      <c r="P16" s="70"/>
      <c r="Q16" s="69" t="s">
        <v>371</v>
      </c>
      <c r="R16" s="72"/>
      <c r="S16" s="71" t="s">
        <v>16</v>
      </c>
      <c r="T16" s="68" t="s">
        <v>379</v>
      </c>
      <c r="U16" s="70"/>
      <c r="V16" s="69" t="s">
        <v>14</v>
      </c>
      <c r="W16" s="72"/>
      <c r="X16" s="71" t="s">
        <v>16</v>
      </c>
      <c r="Y16" s="68" t="s">
        <v>427</v>
      </c>
      <c r="Z16" s="74" t="s">
        <v>13</v>
      </c>
      <c r="AA16" s="75"/>
      <c r="AB16" s="76"/>
    </row>
    <row r="17" spans="1:28" s="5" customFormat="1" ht="15" customHeight="1">
      <c r="A17" s="114" t="s">
        <v>16</v>
      </c>
      <c r="B17" s="173" t="s">
        <v>132</v>
      </c>
      <c r="C17" s="173" t="s">
        <v>131</v>
      </c>
      <c r="D17" s="164">
        <v>2010</v>
      </c>
      <c r="E17" s="55">
        <v>1.1</v>
      </c>
      <c r="F17" s="57">
        <v>10</v>
      </c>
      <c r="G17" s="56">
        <v>9.1</v>
      </c>
      <c r="H17" s="57"/>
      <c r="I17" s="58">
        <f>E17+G17-H17</f>
        <v>10.2</v>
      </c>
      <c r="J17" s="59"/>
      <c r="K17" s="57"/>
      <c r="L17" s="56"/>
      <c r="M17" s="57"/>
      <c r="N17" s="58">
        <f>J17+L17-M17</f>
        <v>0</v>
      </c>
      <c r="O17" s="55">
        <v>3.1</v>
      </c>
      <c r="P17" s="57">
        <v>10</v>
      </c>
      <c r="Q17" s="56">
        <v>7.9</v>
      </c>
      <c r="R17" s="59"/>
      <c r="S17" s="58">
        <f>O17+Q17-R17</f>
        <v>11</v>
      </c>
      <c r="T17" s="55">
        <v>3.3</v>
      </c>
      <c r="U17" s="57">
        <v>10</v>
      </c>
      <c r="V17" s="56">
        <v>7.53</v>
      </c>
      <c r="W17" s="59"/>
      <c r="X17" s="58">
        <f>T17+V17-W17</f>
        <v>10.83</v>
      </c>
      <c r="Y17" s="60">
        <f>SUM(E17+J17+O17+T17)</f>
        <v>7.5</v>
      </c>
      <c r="Z17" s="61">
        <f>SUM(G17+L17+Q17+V17)</f>
        <v>24.53</v>
      </c>
      <c r="AA17" s="62">
        <f>$I17+$N17+$S17+$X17</f>
        <v>32.03</v>
      </c>
      <c r="AB17" s="63"/>
    </row>
    <row r="18" spans="1:28" s="79" customFormat="1" ht="11.25" customHeight="1">
      <c r="A18" s="65"/>
      <c r="B18" s="66" t="s">
        <v>116</v>
      </c>
      <c r="C18" s="119"/>
      <c r="D18" s="142"/>
      <c r="E18" s="68" t="s">
        <v>436</v>
      </c>
      <c r="F18" s="70"/>
      <c r="G18" s="69" t="s">
        <v>13</v>
      </c>
      <c r="H18" s="70"/>
      <c r="I18" s="71" t="s">
        <v>13</v>
      </c>
      <c r="J18" s="72"/>
      <c r="K18" s="70"/>
      <c r="L18" s="69"/>
      <c r="M18" s="72"/>
      <c r="N18" s="71"/>
      <c r="O18" s="68" t="s">
        <v>367</v>
      </c>
      <c r="P18" s="70"/>
      <c r="Q18" s="69" t="s">
        <v>371</v>
      </c>
      <c r="R18" s="72"/>
      <c r="S18" s="69" t="s">
        <v>361</v>
      </c>
      <c r="T18" s="68" t="s">
        <v>377</v>
      </c>
      <c r="U18" s="70"/>
      <c r="V18" s="69" t="s">
        <v>32</v>
      </c>
      <c r="W18" s="72"/>
      <c r="X18" s="71" t="s">
        <v>25</v>
      </c>
      <c r="Y18" s="68" t="s">
        <v>364</v>
      </c>
      <c r="Z18" s="74" t="s">
        <v>17</v>
      </c>
      <c r="AA18" s="75"/>
      <c r="AB18" s="76"/>
    </row>
    <row r="19" spans="1:28" s="5" customFormat="1" ht="15" customHeight="1">
      <c r="A19" s="114" t="s">
        <v>17</v>
      </c>
      <c r="B19" s="138" t="s">
        <v>129</v>
      </c>
      <c r="C19" s="138" t="s">
        <v>82</v>
      </c>
      <c r="D19" s="164">
        <v>2010</v>
      </c>
      <c r="E19" s="55">
        <v>1.1</v>
      </c>
      <c r="F19" s="57">
        <v>10</v>
      </c>
      <c r="G19" s="56">
        <v>8.25</v>
      </c>
      <c r="H19" s="57"/>
      <c r="I19" s="58">
        <f>E19+G19-H19</f>
        <v>9.35</v>
      </c>
      <c r="J19" s="59"/>
      <c r="K19" s="57"/>
      <c r="L19" s="56"/>
      <c r="M19" s="57"/>
      <c r="N19" s="58">
        <f>J19+L19-M19</f>
        <v>0</v>
      </c>
      <c r="O19" s="55">
        <v>2.8</v>
      </c>
      <c r="P19" s="57">
        <v>10</v>
      </c>
      <c r="Q19" s="56">
        <v>7.7</v>
      </c>
      <c r="R19" s="59"/>
      <c r="S19" s="58">
        <f>O19+Q19-R19</f>
        <v>10.5</v>
      </c>
      <c r="T19" s="55">
        <v>3.1</v>
      </c>
      <c r="U19" s="57">
        <v>10</v>
      </c>
      <c r="V19" s="56">
        <v>8.8</v>
      </c>
      <c r="W19" s="59"/>
      <c r="X19" s="58">
        <f>T19+V19-W19</f>
        <v>11.9</v>
      </c>
      <c r="Y19" s="60">
        <f>SUM(E19+J19+O19+T19)</f>
        <v>7</v>
      </c>
      <c r="Z19" s="61">
        <f>SUM(G19+L19+Q19+V19)</f>
        <v>24.75</v>
      </c>
      <c r="AA19" s="62">
        <f>$I19+$N19+$S19+$X19</f>
        <v>31.75</v>
      </c>
      <c r="AB19" s="63"/>
    </row>
    <row r="20" spans="1:28" s="79" customFormat="1" ht="11.25" customHeight="1">
      <c r="A20" s="65"/>
      <c r="B20" s="152" t="s">
        <v>219</v>
      </c>
      <c r="C20" s="157"/>
      <c r="D20" s="142"/>
      <c r="E20" s="68" t="s">
        <v>436</v>
      </c>
      <c r="F20" s="70"/>
      <c r="G20" s="69" t="s">
        <v>24</v>
      </c>
      <c r="H20" s="70"/>
      <c r="I20" s="71" t="s">
        <v>24</v>
      </c>
      <c r="J20" s="72"/>
      <c r="K20" s="70"/>
      <c r="L20" s="69"/>
      <c r="M20" s="72"/>
      <c r="N20" s="71"/>
      <c r="O20" s="68" t="s">
        <v>370</v>
      </c>
      <c r="P20" s="70"/>
      <c r="Q20" s="69" t="s">
        <v>18</v>
      </c>
      <c r="R20" s="72"/>
      <c r="S20" s="69" t="s">
        <v>375</v>
      </c>
      <c r="T20" s="68" t="s">
        <v>378</v>
      </c>
      <c r="U20" s="70"/>
      <c r="V20" s="69" t="s">
        <v>11</v>
      </c>
      <c r="W20" s="72"/>
      <c r="X20" s="71" t="s">
        <v>11</v>
      </c>
      <c r="Y20" s="68" t="s">
        <v>438</v>
      </c>
      <c r="Z20" s="74" t="s">
        <v>15</v>
      </c>
      <c r="AA20" s="75"/>
      <c r="AB20" s="76"/>
    </row>
    <row r="21" spans="1:28" s="5" customFormat="1" ht="15" customHeight="1">
      <c r="A21" s="114" t="s">
        <v>18</v>
      </c>
      <c r="B21" s="173" t="s">
        <v>300</v>
      </c>
      <c r="C21" s="173" t="s">
        <v>252</v>
      </c>
      <c r="D21" s="164" t="s">
        <v>295</v>
      </c>
      <c r="E21" s="55">
        <v>1.1</v>
      </c>
      <c r="F21" s="57">
        <v>10</v>
      </c>
      <c r="G21" s="56">
        <v>8.35</v>
      </c>
      <c r="H21" s="57"/>
      <c r="I21" s="58">
        <f>E21+G21-H21</f>
        <v>9.45</v>
      </c>
      <c r="J21" s="59"/>
      <c r="K21" s="57"/>
      <c r="L21" s="56"/>
      <c r="M21" s="57"/>
      <c r="N21" s="58">
        <f>J21+L21-M21</f>
        <v>0</v>
      </c>
      <c r="O21" s="55">
        <v>2.9</v>
      </c>
      <c r="P21" s="57">
        <v>10</v>
      </c>
      <c r="Q21" s="56">
        <v>8.23</v>
      </c>
      <c r="R21" s="59"/>
      <c r="S21" s="58">
        <f>O21+Q21-R21</f>
        <v>11.13</v>
      </c>
      <c r="T21" s="55">
        <v>3.2</v>
      </c>
      <c r="U21" s="57">
        <v>10</v>
      </c>
      <c r="V21" s="56">
        <v>7.83</v>
      </c>
      <c r="W21" s="59"/>
      <c r="X21" s="58">
        <f>T21+V21-W21</f>
        <v>11.030000000000001</v>
      </c>
      <c r="Y21" s="60">
        <f>SUM(E21+J21+O21+T21)</f>
        <v>7.2</v>
      </c>
      <c r="Z21" s="61">
        <f>SUM(G21+L21+Q21+V21)</f>
        <v>24.409999999999997</v>
      </c>
      <c r="AA21" s="62">
        <f>$I21+$N21+$S21+$X21</f>
        <v>31.61</v>
      </c>
      <c r="AB21" s="63"/>
    </row>
    <row r="22" spans="1:28" s="80" customFormat="1" ht="11.25" customHeight="1">
      <c r="A22" s="65"/>
      <c r="B22" s="66" t="s">
        <v>301</v>
      </c>
      <c r="C22" s="119"/>
      <c r="D22" s="142"/>
      <c r="E22" s="68" t="s">
        <v>436</v>
      </c>
      <c r="F22" s="70"/>
      <c r="G22" s="69" t="s">
        <v>23</v>
      </c>
      <c r="H22" s="70"/>
      <c r="I22" s="71" t="s">
        <v>23</v>
      </c>
      <c r="J22" s="72"/>
      <c r="K22" s="70"/>
      <c r="L22" s="69"/>
      <c r="M22" s="72"/>
      <c r="N22" s="71"/>
      <c r="O22" s="68" t="s">
        <v>369</v>
      </c>
      <c r="P22" s="70"/>
      <c r="Q22" s="69" t="s">
        <v>12</v>
      </c>
      <c r="R22" s="72"/>
      <c r="S22" s="71" t="s">
        <v>13</v>
      </c>
      <c r="T22" s="68" t="s">
        <v>369</v>
      </c>
      <c r="U22" s="70"/>
      <c r="V22" s="69" t="s">
        <v>360</v>
      </c>
      <c r="W22" s="72"/>
      <c r="X22" s="71" t="s">
        <v>21</v>
      </c>
      <c r="Y22" s="68" t="s">
        <v>368</v>
      </c>
      <c r="Z22" s="74" t="s">
        <v>18</v>
      </c>
      <c r="AA22" s="75"/>
      <c r="AB22" s="76"/>
    </row>
    <row r="23" spans="1:28" s="5" customFormat="1" ht="15" customHeight="1">
      <c r="A23" s="114" t="s">
        <v>19</v>
      </c>
      <c r="B23" s="173" t="s">
        <v>220</v>
      </c>
      <c r="C23" s="173" t="s">
        <v>54</v>
      </c>
      <c r="D23" s="164">
        <v>2010</v>
      </c>
      <c r="E23" s="55">
        <v>1.1</v>
      </c>
      <c r="F23" s="57">
        <v>10</v>
      </c>
      <c r="G23" s="56">
        <v>8.45</v>
      </c>
      <c r="H23" s="57"/>
      <c r="I23" s="58">
        <f>E23+G23-H23</f>
        <v>9.549999999999999</v>
      </c>
      <c r="J23" s="59"/>
      <c r="K23" s="57"/>
      <c r="L23" s="56"/>
      <c r="M23" s="57"/>
      <c r="N23" s="58">
        <f>J23+L23-M23</f>
        <v>0</v>
      </c>
      <c r="O23" s="55">
        <v>3.2</v>
      </c>
      <c r="P23" s="57">
        <v>10</v>
      </c>
      <c r="Q23" s="56">
        <v>7.5</v>
      </c>
      <c r="R23" s="59"/>
      <c r="S23" s="58">
        <f>O23+Q23-R23</f>
        <v>10.7</v>
      </c>
      <c r="T23" s="55">
        <v>3</v>
      </c>
      <c r="U23" s="57">
        <v>10</v>
      </c>
      <c r="V23" s="56">
        <v>8.13</v>
      </c>
      <c r="W23" s="59"/>
      <c r="X23" s="58">
        <f>T23+V23-W23</f>
        <v>11.13</v>
      </c>
      <c r="Y23" s="60">
        <f>SUM(E23+J23+O23+T23)</f>
        <v>7.300000000000001</v>
      </c>
      <c r="Z23" s="61">
        <f>SUM(G23+L23+Q23+V23)</f>
        <v>24.08</v>
      </c>
      <c r="AA23" s="62">
        <f>$I23+$N23+$S23+$X23</f>
        <v>31.380000000000003</v>
      </c>
      <c r="AB23" s="63"/>
    </row>
    <row r="24" spans="1:28" s="80" customFormat="1" ht="11.25" customHeight="1">
      <c r="A24" s="65"/>
      <c r="B24" s="66" t="s">
        <v>221</v>
      </c>
      <c r="C24" s="119"/>
      <c r="D24" s="142"/>
      <c r="E24" s="68" t="s">
        <v>436</v>
      </c>
      <c r="F24" s="70"/>
      <c r="G24" s="69" t="s">
        <v>360</v>
      </c>
      <c r="H24" s="70"/>
      <c r="I24" s="71" t="s">
        <v>403</v>
      </c>
      <c r="J24" s="72"/>
      <c r="K24" s="70"/>
      <c r="L24" s="69"/>
      <c r="M24" s="72"/>
      <c r="N24" s="71"/>
      <c r="O24" s="68" t="s">
        <v>366</v>
      </c>
      <c r="P24" s="70"/>
      <c r="Q24" s="69" t="s">
        <v>21</v>
      </c>
      <c r="R24" s="72"/>
      <c r="S24" s="71" t="s">
        <v>374</v>
      </c>
      <c r="T24" s="68" t="s">
        <v>379</v>
      </c>
      <c r="U24" s="70"/>
      <c r="V24" s="69" t="s">
        <v>17</v>
      </c>
      <c r="W24" s="72"/>
      <c r="X24" s="71" t="s">
        <v>382</v>
      </c>
      <c r="Y24" s="68" t="s">
        <v>18</v>
      </c>
      <c r="Z24" s="74" t="s">
        <v>20</v>
      </c>
      <c r="AA24" s="75"/>
      <c r="AB24" s="76"/>
    </row>
    <row r="25" spans="1:28" s="5" customFormat="1" ht="15" customHeight="1">
      <c r="A25" s="114" t="s">
        <v>20</v>
      </c>
      <c r="B25" s="173" t="s">
        <v>215</v>
      </c>
      <c r="C25" s="173" t="s">
        <v>143</v>
      </c>
      <c r="D25" s="164">
        <v>2010</v>
      </c>
      <c r="E25" s="55">
        <v>1.1</v>
      </c>
      <c r="F25" s="57">
        <v>10</v>
      </c>
      <c r="G25" s="56">
        <v>8.45</v>
      </c>
      <c r="H25" s="57"/>
      <c r="I25" s="58">
        <f>E25+G25-H25</f>
        <v>9.549999999999999</v>
      </c>
      <c r="J25" s="59"/>
      <c r="K25" s="57"/>
      <c r="L25" s="56"/>
      <c r="M25" s="57"/>
      <c r="N25" s="58">
        <f>J25+L25-M25</f>
        <v>0</v>
      </c>
      <c r="O25" s="55">
        <v>2.8</v>
      </c>
      <c r="P25" s="57">
        <v>10</v>
      </c>
      <c r="Q25" s="56">
        <v>7.9</v>
      </c>
      <c r="R25" s="59"/>
      <c r="S25" s="58">
        <f>O25+Q25-R25</f>
        <v>10.7</v>
      </c>
      <c r="T25" s="55">
        <v>3.1</v>
      </c>
      <c r="U25" s="57">
        <v>10</v>
      </c>
      <c r="V25" s="56">
        <v>8</v>
      </c>
      <c r="W25" s="59"/>
      <c r="X25" s="58">
        <f>T25+V25-W25</f>
        <v>11.1</v>
      </c>
      <c r="Y25" s="60">
        <f>SUM(E25+J25+O25+T25)</f>
        <v>7</v>
      </c>
      <c r="Z25" s="61">
        <f>SUM(G25+L25+Q25+V25)</f>
        <v>24.35</v>
      </c>
      <c r="AA25" s="62">
        <f>$I25+$N25+$S25+$X25</f>
        <v>31.35</v>
      </c>
      <c r="AB25" s="63"/>
    </row>
    <row r="26" spans="1:28" s="80" customFormat="1" ht="11.25" customHeight="1">
      <c r="A26" s="65"/>
      <c r="B26" s="66" t="s">
        <v>216</v>
      </c>
      <c r="C26" s="119"/>
      <c r="D26" s="142"/>
      <c r="E26" s="68" t="s">
        <v>436</v>
      </c>
      <c r="F26" s="70"/>
      <c r="G26" s="69" t="s">
        <v>360</v>
      </c>
      <c r="H26" s="70"/>
      <c r="I26" s="71" t="s">
        <v>403</v>
      </c>
      <c r="J26" s="72"/>
      <c r="K26" s="70"/>
      <c r="L26" s="69"/>
      <c r="M26" s="72"/>
      <c r="N26" s="71"/>
      <c r="O26" s="68" t="s">
        <v>370</v>
      </c>
      <c r="P26" s="70"/>
      <c r="Q26" s="69" t="s">
        <v>371</v>
      </c>
      <c r="R26" s="72"/>
      <c r="S26" s="71" t="s">
        <v>374</v>
      </c>
      <c r="T26" s="68" t="s">
        <v>378</v>
      </c>
      <c r="U26" s="70"/>
      <c r="V26" s="69" t="s">
        <v>19</v>
      </c>
      <c r="W26" s="72"/>
      <c r="X26" s="71" t="s">
        <v>20</v>
      </c>
      <c r="Y26" s="68" t="s">
        <v>438</v>
      </c>
      <c r="Z26" s="74" t="s">
        <v>19</v>
      </c>
      <c r="AA26" s="75"/>
      <c r="AB26" s="76"/>
    </row>
    <row r="27" spans="1:28" s="5" customFormat="1" ht="15" customHeight="1">
      <c r="A27" s="114" t="s">
        <v>21</v>
      </c>
      <c r="B27" s="173" t="s">
        <v>304</v>
      </c>
      <c r="C27" s="173" t="s">
        <v>252</v>
      </c>
      <c r="D27" s="164" t="s">
        <v>295</v>
      </c>
      <c r="E27" s="55">
        <v>1.1</v>
      </c>
      <c r="F27" s="57">
        <v>10</v>
      </c>
      <c r="G27" s="56">
        <v>9.2</v>
      </c>
      <c r="H27" s="57"/>
      <c r="I27" s="58">
        <f>E27+G27-H27</f>
        <v>10.299999999999999</v>
      </c>
      <c r="J27" s="59"/>
      <c r="K27" s="57"/>
      <c r="L27" s="56"/>
      <c r="M27" s="57"/>
      <c r="N27" s="58">
        <f>J27+L27-M27</f>
        <v>0</v>
      </c>
      <c r="O27" s="55">
        <v>3.2</v>
      </c>
      <c r="P27" s="57">
        <v>10</v>
      </c>
      <c r="Q27" s="56">
        <v>7.3</v>
      </c>
      <c r="R27" s="59"/>
      <c r="S27" s="58">
        <f>O27+Q27-R27</f>
        <v>10.5</v>
      </c>
      <c r="T27" s="55">
        <v>3.4</v>
      </c>
      <c r="U27" s="57">
        <v>10</v>
      </c>
      <c r="V27" s="56">
        <v>6.77</v>
      </c>
      <c r="W27" s="59"/>
      <c r="X27" s="58">
        <f>T27+V27-W27</f>
        <v>10.17</v>
      </c>
      <c r="Y27" s="60">
        <f>SUM(E27+J27+O27+T27)</f>
        <v>7.700000000000001</v>
      </c>
      <c r="Z27" s="61">
        <f>SUM(G27+L27+Q27+V27)</f>
        <v>23.27</v>
      </c>
      <c r="AA27" s="62">
        <f>$I27+$N27+$S27+$X27</f>
        <v>30.97</v>
      </c>
      <c r="AB27" s="63"/>
    </row>
    <row r="28" spans="1:28" s="80" customFormat="1" ht="11.25" customHeight="1">
      <c r="A28" s="65"/>
      <c r="B28" s="66" t="s">
        <v>444</v>
      </c>
      <c r="C28" s="119"/>
      <c r="D28" s="142"/>
      <c r="E28" s="68" t="s">
        <v>436</v>
      </c>
      <c r="F28" s="70"/>
      <c r="G28" s="69" t="s">
        <v>12</v>
      </c>
      <c r="H28" s="70"/>
      <c r="I28" s="71" t="s">
        <v>12</v>
      </c>
      <c r="J28" s="72"/>
      <c r="K28" s="70"/>
      <c r="L28" s="69"/>
      <c r="M28" s="72"/>
      <c r="N28" s="71"/>
      <c r="O28" s="68" t="s">
        <v>366</v>
      </c>
      <c r="P28" s="70"/>
      <c r="Q28" s="69" t="s">
        <v>23</v>
      </c>
      <c r="R28" s="72"/>
      <c r="S28" s="71" t="s">
        <v>375</v>
      </c>
      <c r="T28" s="68" t="s">
        <v>13</v>
      </c>
      <c r="U28" s="70"/>
      <c r="V28" s="69" t="s">
        <v>39</v>
      </c>
      <c r="W28" s="72"/>
      <c r="X28" s="71" t="s">
        <v>384</v>
      </c>
      <c r="Y28" s="68" t="s">
        <v>386</v>
      </c>
      <c r="Z28" s="74" t="s">
        <v>25</v>
      </c>
      <c r="AA28" s="75"/>
      <c r="AB28" s="76"/>
    </row>
    <row r="29" spans="1:28" s="5" customFormat="1" ht="15" customHeight="1">
      <c r="A29" s="114" t="s">
        <v>22</v>
      </c>
      <c r="B29" s="173" t="s">
        <v>293</v>
      </c>
      <c r="C29" s="173" t="s">
        <v>294</v>
      </c>
      <c r="D29" s="164" t="s">
        <v>295</v>
      </c>
      <c r="E29" s="55">
        <v>1.1</v>
      </c>
      <c r="F29" s="57">
        <v>10</v>
      </c>
      <c r="G29" s="56">
        <v>8.8</v>
      </c>
      <c r="H29" s="57"/>
      <c r="I29" s="58">
        <f>E29+G29-H29</f>
        <v>9.9</v>
      </c>
      <c r="J29" s="59"/>
      <c r="K29" s="57"/>
      <c r="L29" s="56"/>
      <c r="M29" s="57"/>
      <c r="N29" s="58">
        <f>J29+L29-M29</f>
        <v>0</v>
      </c>
      <c r="O29" s="55">
        <v>2.8</v>
      </c>
      <c r="P29" s="57">
        <v>10</v>
      </c>
      <c r="Q29" s="56">
        <v>7</v>
      </c>
      <c r="R29" s="59"/>
      <c r="S29" s="58">
        <f>O29+Q29-R29</f>
        <v>9.8</v>
      </c>
      <c r="T29" s="55">
        <v>3.2</v>
      </c>
      <c r="U29" s="57">
        <v>10</v>
      </c>
      <c r="V29" s="56">
        <v>8.07</v>
      </c>
      <c r="W29" s="59"/>
      <c r="X29" s="58">
        <f>T29+V29-W29</f>
        <v>11.27</v>
      </c>
      <c r="Y29" s="60">
        <f>SUM(E29+J29+O29+T29)</f>
        <v>7.1</v>
      </c>
      <c r="Z29" s="61">
        <f>SUM(G29+L29+Q29+V29)</f>
        <v>23.87</v>
      </c>
      <c r="AA29" s="62">
        <f>$I29+$N29+$S29+$X29</f>
        <v>30.970000000000002</v>
      </c>
      <c r="AB29" s="63"/>
    </row>
    <row r="30" spans="1:28" s="80" customFormat="1" ht="11.25" customHeight="1">
      <c r="A30" s="65"/>
      <c r="B30" s="66" t="s">
        <v>216</v>
      </c>
      <c r="C30" s="119"/>
      <c r="D30" s="142"/>
      <c r="E30" s="68" t="s">
        <v>436</v>
      </c>
      <c r="F30" s="70"/>
      <c r="G30" s="69" t="s">
        <v>387</v>
      </c>
      <c r="H30" s="70"/>
      <c r="I30" s="71" t="s">
        <v>387</v>
      </c>
      <c r="J30" s="72"/>
      <c r="K30" s="70"/>
      <c r="L30" s="69"/>
      <c r="M30" s="72"/>
      <c r="N30" s="71"/>
      <c r="O30" s="68" t="s">
        <v>370</v>
      </c>
      <c r="P30" s="70"/>
      <c r="Q30" s="69" t="s">
        <v>25</v>
      </c>
      <c r="R30" s="72"/>
      <c r="S30" s="71" t="s">
        <v>376</v>
      </c>
      <c r="T30" s="68" t="s">
        <v>369</v>
      </c>
      <c r="U30" s="70"/>
      <c r="V30" s="69" t="s">
        <v>18</v>
      </c>
      <c r="W30" s="72"/>
      <c r="X30" s="71" t="s">
        <v>17</v>
      </c>
      <c r="Y30" s="68" t="s">
        <v>427</v>
      </c>
      <c r="Z30" s="74" t="s">
        <v>403</v>
      </c>
      <c r="AA30" s="75"/>
      <c r="AB30" s="76"/>
    </row>
    <row r="31" spans="1:28" s="5" customFormat="1" ht="15" customHeight="1">
      <c r="A31" s="114" t="s">
        <v>23</v>
      </c>
      <c r="B31" s="173" t="s">
        <v>299</v>
      </c>
      <c r="C31" s="173" t="s">
        <v>53</v>
      </c>
      <c r="D31" s="164" t="s">
        <v>295</v>
      </c>
      <c r="E31" s="55">
        <v>1.1</v>
      </c>
      <c r="F31" s="57">
        <v>10</v>
      </c>
      <c r="G31" s="56">
        <v>8.6</v>
      </c>
      <c r="H31" s="57"/>
      <c r="I31" s="58">
        <f>E31+G31-H31</f>
        <v>9.7</v>
      </c>
      <c r="J31" s="59"/>
      <c r="K31" s="57"/>
      <c r="L31" s="56"/>
      <c r="M31" s="57"/>
      <c r="N31" s="58">
        <f>J31+L31-M31</f>
        <v>0</v>
      </c>
      <c r="O31" s="55">
        <v>2.9</v>
      </c>
      <c r="P31" s="57">
        <v>10</v>
      </c>
      <c r="Q31" s="56">
        <v>7.6</v>
      </c>
      <c r="R31" s="59"/>
      <c r="S31" s="58">
        <f>O31+Q31-R31</f>
        <v>10.5</v>
      </c>
      <c r="T31" s="55">
        <v>3</v>
      </c>
      <c r="U31" s="57">
        <v>10</v>
      </c>
      <c r="V31" s="56">
        <v>7.67</v>
      </c>
      <c r="W31" s="59"/>
      <c r="X31" s="58">
        <f>T31+V31-W31</f>
        <v>10.67</v>
      </c>
      <c r="Y31" s="60">
        <f>SUM(E31+J31+O31+T31)</f>
        <v>7</v>
      </c>
      <c r="Z31" s="61">
        <f>SUM(G31+L31+Q31+V31)</f>
        <v>23.869999999999997</v>
      </c>
      <c r="AA31" s="62">
        <f>$I31+$N31+$S31+$X31</f>
        <v>30.869999999999997</v>
      </c>
      <c r="AB31" s="63"/>
    </row>
    <row r="32" spans="1:28" s="80" customFormat="1" ht="11.25" customHeight="1">
      <c r="A32" s="65"/>
      <c r="B32" s="66" t="s">
        <v>301</v>
      </c>
      <c r="C32" s="119"/>
      <c r="D32" s="142"/>
      <c r="E32" s="68" t="s">
        <v>436</v>
      </c>
      <c r="F32" s="70"/>
      <c r="G32" s="69" t="s">
        <v>20</v>
      </c>
      <c r="H32" s="70"/>
      <c r="I32" s="71" t="s">
        <v>20</v>
      </c>
      <c r="J32" s="72"/>
      <c r="K32" s="70"/>
      <c r="L32" s="69"/>
      <c r="M32" s="72"/>
      <c r="N32" s="71"/>
      <c r="O32" s="68" t="s">
        <v>369</v>
      </c>
      <c r="P32" s="70"/>
      <c r="Q32" s="69" t="s">
        <v>19</v>
      </c>
      <c r="R32" s="72"/>
      <c r="S32" s="71" t="s">
        <v>375</v>
      </c>
      <c r="T32" s="68" t="s">
        <v>379</v>
      </c>
      <c r="U32" s="70"/>
      <c r="V32" s="69" t="s">
        <v>25</v>
      </c>
      <c r="W32" s="72"/>
      <c r="X32" s="71" t="s">
        <v>32</v>
      </c>
      <c r="Y32" s="68" t="s">
        <v>438</v>
      </c>
      <c r="Z32" s="74" t="s">
        <v>403</v>
      </c>
      <c r="AA32" s="75"/>
      <c r="AB32" s="76"/>
    </row>
    <row r="33" spans="1:28" s="5" customFormat="1" ht="15" customHeight="1">
      <c r="A33" s="114" t="s">
        <v>24</v>
      </c>
      <c r="B33" s="138" t="s">
        <v>163</v>
      </c>
      <c r="C33" s="138" t="s">
        <v>50</v>
      </c>
      <c r="D33" s="164">
        <v>2010</v>
      </c>
      <c r="E33" s="55">
        <v>1.1</v>
      </c>
      <c r="F33" s="57">
        <v>10</v>
      </c>
      <c r="G33" s="56">
        <v>8.1</v>
      </c>
      <c r="H33" s="57"/>
      <c r="I33" s="58">
        <f>E33+G33-H33</f>
        <v>9.2</v>
      </c>
      <c r="J33" s="59"/>
      <c r="K33" s="57"/>
      <c r="L33" s="56"/>
      <c r="M33" s="57"/>
      <c r="N33" s="58">
        <f>J33+L33-M33</f>
        <v>0</v>
      </c>
      <c r="O33" s="55">
        <v>2.8</v>
      </c>
      <c r="P33" s="57">
        <v>10</v>
      </c>
      <c r="Q33" s="56">
        <v>7.9</v>
      </c>
      <c r="R33" s="59"/>
      <c r="S33" s="58">
        <f>O33+Q33-R33</f>
        <v>10.7</v>
      </c>
      <c r="T33" s="55">
        <v>3.3</v>
      </c>
      <c r="U33" s="57">
        <v>10</v>
      </c>
      <c r="V33" s="56">
        <v>7.6</v>
      </c>
      <c r="W33" s="59"/>
      <c r="X33" s="58">
        <f>T33+V33-W33</f>
        <v>10.899999999999999</v>
      </c>
      <c r="Y33" s="60">
        <f>SUM(E33+J33+O33+T33)</f>
        <v>7.199999999999999</v>
      </c>
      <c r="Z33" s="61">
        <f>SUM(G33+L33+Q33+V33)</f>
        <v>23.6</v>
      </c>
      <c r="AA33" s="62">
        <f>$I33+$N33+$S33+$X33</f>
        <v>30.799999999999997</v>
      </c>
      <c r="AB33" s="63"/>
    </row>
    <row r="34" spans="1:28" s="80" customFormat="1" ht="11.25" customHeight="1">
      <c r="A34" s="65"/>
      <c r="B34" s="66" t="s">
        <v>296</v>
      </c>
      <c r="C34" s="157"/>
      <c r="D34" s="142"/>
      <c r="E34" s="68" t="s">
        <v>436</v>
      </c>
      <c r="F34" s="70"/>
      <c r="G34" s="69" t="s">
        <v>31</v>
      </c>
      <c r="H34" s="70"/>
      <c r="I34" s="71" t="s">
        <v>31</v>
      </c>
      <c r="J34" s="72"/>
      <c r="K34" s="70"/>
      <c r="L34" s="69"/>
      <c r="M34" s="72"/>
      <c r="N34" s="71"/>
      <c r="O34" s="68" t="s">
        <v>370</v>
      </c>
      <c r="P34" s="70"/>
      <c r="Q34" s="69" t="s">
        <v>371</v>
      </c>
      <c r="R34" s="72"/>
      <c r="S34" s="69" t="s">
        <v>374</v>
      </c>
      <c r="T34" s="68" t="s">
        <v>377</v>
      </c>
      <c r="U34" s="70"/>
      <c r="V34" s="69" t="s">
        <v>31</v>
      </c>
      <c r="W34" s="72"/>
      <c r="X34" s="71" t="s">
        <v>22</v>
      </c>
      <c r="Y34" s="68" t="s">
        <v>368</v>
      </c>
      <c r="Z34" s="74" t="s">
        <v>24</v>
      </c>
      <c r="AA34" s="75"/>
      <c r="AB34" s="76"/>
    </row>
    <row r="35" spans="1:28" s="5" customFormat="1" ht="15" customHeight="1">
      <c r="A35" s="114" t="s">
        <v>25</v>
      </c>
      <c r="B35" s="173" t="s">
        <v>56</v>
      </c>
      <c r="C35" s="173" t="s">
        <v>54</v>
      </c>
      <c r="D35" s="164">
        <v>2010</v>
      </c>
      <c r="E35" s="55">
        <v>1.1</v>
      </c>
      <c r="F35" s="57">
        <v>10</v>
      </c>
      <c r="G35" s="56">
        <v>8.65</v>
      </c>
      <c r="H35" s="57"/>
      <c r="I35" s="58">
        <f>E35+G35-H35</f>
        <v>9.75</v>
      </c>
      <c r="J35" s="59"/>
      <c r="K35" s="57"/>
      <c r="L35" s="56"/>
      <c r="M35" s="57"/>
      <c r="N35" s="58">
        <f>J35+L35-M35</f>
        <v>0</v>
      </c>
      <c r="O35" s="55">
        <v>2.9</v>
      </c>
      <c r="P35" s="57">
        <v>10</v>
      </c>
      <c r="Q35" s="56">
        <v>7.2</v>
      </c>
      <c r="R35" s="59"/>
      <c r="S35" s="58">
        <f>O35+Q35-R35</f>
        <v>10.1</v>
      </c>
      <c r="T35" s="55">
        <v>3</v>
      </c>
      <c r="U35" s="57">
        <v>10</v>
      </c>
      <c r="V35" s="56">
        <v>7.77</v>
      </c>
      <c r="W35" s="59"/>
      <c r="X35" s="58">
        <f>T35+V35-W35</f>
        <v>10.77</v>
      </c>
      <c r="Y35" s="60">
        <f>SUM(E35+J35+O35+T35)</f>
        <v>7</v>
      </c>
      <c r="Z35" s="61">
        <f>SUM(G35+L35+Q35+V35)</f>
        <v>23.62</v>
      </c>
      <c r="AA35" s="62">
        <f>$I35+$N35+$S35+$X35</f>
        <v>30.62</v>
      </c>
      <c r="AB35" s="63"/>
    </row>
    <row r="36" spans="1:28" s="80" customFormat="1" ht="11.25" customHeight="1">
      <c r="A36" s="65"/>
      <c r="B36" s="66" t="s">
        <v>208</v>
      </c>
      <c r="C36" s="119"/>
      <c r="D36" s="142"/>
      <c r="E36" s="68" t="s">
        <v>436</v>
      </c>
      <c r="F36" s="70"/>
      <c r="G36" s="69" t="s">
        <v>19</v>
      </c>
      <c r="H36" s="70"/>
      <c r="I36" s="71" t="s">
        <v>19</v>
      </c>
      <c r="J36" s="72"/>
      <c r="K36" s="70"/>
      <c r="L36" s="69"/>
      <c r="M36" s="72"/>
      <c r="N36" s="71"/>
      <c r="O36" s="68" t="s">
        <v>369</v>
      </c>
      <c r="P36" s="70"/>
      <c r="Q36" s="69" t="s">
        <v>24</v>
      </c>
      <c r="R36" s="72"/>
      <c r="S36" s="71" t="s">
        <v>24</v>
      </c>
      <c r="T36" s="68" t="s">
        <v>379</v>
      </c>
      <c r="U36" s="70"/>
      <c r="V36" s="69" t="s">
        <v>23</v>
      </c>
      <c r="W36" s="72"/>
      <c r="X36" s="71" t="s">
        <v>31</v>
      </c>
      <c r="Y36" s="68" t="s">
        <v>438</v>
      </c>
      <c r="Z36" s="74" t="s">
        <v>23</v>
      </c>
      <c r="AA36" s="75"/>
      <c r="AB36" s="76"/>
    </row>
    <row r="37" spans="1:28" s="5" customFormat="1" ht="15" customHeight="1">
      <c r="A37" s="114" t="s">
        <v>31</v>
      </c>
      <c r="B37" s="173" t="s">
        <v>217</v>
      </c>
      <c r="C37" s="173" t="s">
        <v>218</v>
      </c>
      <c r="D37" s="164">
        <v>2010</v>
      </c>
      <c r="E37" s="55">
        <v>1.1</v>
      </c>
      <c r="F37" s="57">
        <v>10</v>
      </c>
      <c r="G37" s="56">
        <v>7.8</v>
      </c>
      <c r="H37" s="57"/>
      <c r="I37" s="58">
        <f>E37+G37-H37</f>
        <v>8.9</v>
      </c>
      <c r="J37" s="59"/>
      <c r="K37" s="57"/>
      <c r="L37" s="56"/>
      <c r="M37" s="57"/>
      <c r="N37" s="58">
        <f>J37+L37-M37</f>
        <v>0</v>
      </c>
      <c r="O37" s="55">
        <v>2.8</v>
      </c>
      <c r="P37" s="57">
        <v>10</v>
      </c>
      <c r="Q37" s="56">
        <v>6.7</v>
      </c>
      <c r="R37" s="59"/>
      <c r="S37" s="58">
        <f>O37+Q37-R37</f>
        <v>9.5</v>
      </c>
      <c r="T37" s="55">
        <v>3.3</v>
      </c>
      <c r="U37" s="57">
        <v>10</v>
      </c>
      <c r="V37" s="56">
        <v>7.83</v>
      </c>
      <c r="W37" s="59"/>
      <c r="X37" s="58">
        <f>T37+V37-W37</f>
        <v>11.129999999999999</v>
      </c>
      <c r="Y37" s="60">
        <f>SUM(E37+J37+O37+T37)</f>
        <v>7.199999999999999</v>
      </c>
      <c r="Z37" s="61">
        <f>SUM(G37+L37+Q37+V37)</f>
        <v>22.33</v>
      </c>
      <c r="AA37" s="62">
        <f>$I37+$N37+$S37+$X37</f>
        <v>29.529999999999998</v>
      </c>
      <c r="AB37" s="63"/>
    </row>
    <row r="38" spans="1:28" s="80" customFormat="1" ht="11.25" customHeight="1">
      <c r="A38" s="65"/>
      <c r="B38" s="66" t="s">
        <v>296</v>
      </c>
      <c r="C38" s="119"/>
      <c r="D38" s="142"/>
      <c r="E38" s="68" t="s">
        <v>436</v>
      </c>
      <c r="F38" s="70"/>
      <c r="G38" s="69" t="s">
        <v>378</v>
      </c>
      <c r="H38" s="70"/>
      <c r="I38" s="71" t="s">
        <v>430</v>
      </c>
      <c r="J38" s="72"/>
      <c r="K38" s="70"/>
      <c r="L38" s="69"/>
      <c r="M38" s="72"/>
      <c r="N38" s="71"/>
      <c r="O38" s="68" t="s">
        <v>370</v>
      </c>
      <c r="P38" s="70"/>
      <c r="Q38" s="69" t="s">
        <v>372</v>
      </c>
      <c r="R38" s="72"/>
      <c r="S38" s="71" t="s">
        <v>34</v>
      </c>
      <c r="T38" s="68" t="s">
        <v>377</v>
      </c>
      <c r="U38" s="70"/>
      <c r="V38" s="69" t="s">
        <v>360</v>
      </c>
      <c r="W38" s="72"/>
      <c r="X38" s="71" t="s">
        <v>382</v>
      </c>
      <c r="Y38" s="68" t="s">
        <v>368</v>
      </c>
      <c r="Z38" s="74" t="s">
        <v>32</v>
      </c>
      <c r="AA38" s="75"/>
      <c r="AB38" s="76"/>
    </row>
    <row r="39" spans="1:28" s="5" customFormat="1" ht="15" customHeight="1">
      <c r="A39" s="114" t="s">
        <v>32</v>
      </c>
      <c r="B39" s="173" t="s">
        <v>119</v>
      </c>
      <c r="C39" s="173" t="s">
        <v>47</v>
      </c>
      <c r="D39" s="164">
        <v>2010</v>
      </c>
      <c r="E39" s="55">
        <v>1.1</v>
      </c>
      <c r="F39" s="57">
        <v>10</v>
      </c>
      <c r="G39" s="56">
        <v>8.15</v>
      </c>
      <c r="H39" s="57"/>
      <c r="I39" s="58">
        <f>E39+G39-H39</f>
        <v>9.25</v>
      </c>
      <c r="J39" s="59"/>
      <c r="K39" s="57"/>
      <c r="L39" s="56"/>
      <c r="M39" s="57"/>
      <c r="N39" s="58">
        <f>J39+L39-M39</f>
        <v>0</v>
      </c>
      <c r="O39" s="55">
        <v>3</v>
      </c>
      <c r="P39" s="57">
        <v>10</v>
      </c>
      <c r="Q39" s="56">
        <v>6</v>
      </c>
      <c r="R39" s="59"/>
      <c r="S39" s="58">
        <f>O39+Q39-R39</f>
        <v>9</v>
      </c>
      <c r="T39" s="55">
        <v>3.3</v>
      </c>
      <c r="U39" s="57">
        <v>10</v>
      </c>
      <c r="V39" s="56">
        <v>6.9</v>
      </c>
      <c r="W39" s="59"/>
      <c r="X39" s="58">
        <f>T39+V39-W39</f>
        <v>10.2</v>
      </c>
      <c r="Y39" s="60">
        <f>SUM(E39+J39+O39+T39)</f>
        <v>7.3999999999999995</v>
      </c>
      <c r="Z39" s="61">
        <f>SUM(G39+L39+Q39+V39)</f>
        <v>21.05</v>
      </c>
      <c r="AA39" s="62">
        <f>$I39+$N39+$S39+$X39</f>
        <v>28.45</v>
      </c>
      <c r="AB39" s="63"/>
    </row>
    <row r="40" spans="1:28" s="80" customFormat="1" ht="11.25" customHeight="1">
      <c r="A40" s="65"/>
      <c r="B40" s="155" t="s">
        <v>211</v>
      </c>
      <c r="C40" s="119"/>
      <c r="D40" s="142"/>
      <c r="E40" s="68" t="s">
        <v>436</v>
      </c>
      <c r="F40" s="70"/>
      <c r="G40" s="69" t="s">
        <v>25</v>
      </c>
      <c r="H40" s="70"/>
      <c r="I40" s="71" t="s">
        <v>25</v>
      </c>
      <c r="J40" s="72"/>
      <c r="K40" s="70"/>
      <c r="L40" s="69"/>
      <c r="M40" s="72"/>
      <c r="N40" s="71"/>
      <c r="O40" s="68" t="s">
        <v>368</v>
      </c>
      <c r="P40" s="70"/>
      <c r="Q40" s="69" t="s">
        <v>37</v>
      </c>
      <c r="R40" s="72"/>
      <c r="S40" s="71" t="s">
        <v>36</v>
      </c>
      <c r="T40" s="68" t="s">
        <v>377</v>
      </c>
      <c r="U40" s="70"/>
      <c r="V40" s="69" t="s">
        <v>36</v>
      </c>
      <c r="W40" s="72"/>
      <c r="X40" s="71" t="s">
        <v>35</v>
      </c>
      <c r="Y40" s="68" t="s">
        <v>17</v>
      </c>
      <c r="Z40" s="74" t="s">
        <v>34</v>
      </c>
      <c r="AA40" s="75"/>
      <c r="AB40" s="76"/>
    </row>
    <row r="41" spans="1:28" s="5" customFormat="1" ht="15" customHeight="1">
      <c r="A41" s="114" t="s">
        <v>33</v>
      </c>
      <c r="B41" s="173" t="s">
        <v>287</v>
      </c>
      <c r="C41" s="173" t="s">
        <v>288</v>
      </c>
      <c r="D41" s="164">
        <v>2010</v>
      </c>
      <c r="E41" s="55">
        <v>0.1</v>
      </c>
      <c r="F41" s="57">
        <v>10</v>
      </c>
      <c r="G41" s="56">
        <v>7.45</v>
      </c>
      <c r="H41" s="57"/>
      <c r="I41" s="58">
        <f>E41+G41-H41</f>
        <v>7.55</v>
      </c>
      <c r="J41" s="59"/>
      <c r="K41" s="57"/>
      <c r="L41" s="56"/>
      <c r="M41" s="57"/>
      <c r="N41" s="58">
        <f>J41+L41-M41</f>
        <v>0</v>
      </c>
      <c r="O41" s="55">
        <v>3</v>
      </c>
      <c r="P41" s="57">
        <v>10</v>
      </c>
      <c r="Q41" s="56">
        <v>6.8</v>
      </c>
      <c r="R41" s="59"/>
      <c r="S41" s="58">
        <f>O41+Q41-R41</f>
        <v>9.8</v>
      </c>
      <c r="T41" s="55">
        <v>2.6</v>
      </c>
      <c r="U41" s="57">
        <v>10</v>
      </c>
      <c r="V41" s="56">
        <v>8.27</v>
      </c>
      <c r="W41" s="59"/>
      <c r="X41" s="58">
        <f>T41+V41-W41</f>
        <v>10.87</v>
      </c>
      <c r="Y41" s="60">
        <f>SUM(E41+J41+O41+T41)</f>
        <v>5.7</v>
      </c>
      <c r="Z41" s="61">
        <f>SUM(G41+L41+Q41+V41)</f>
        <v>22.52</v>
      </c>
      <c r="AA41" s="62">
        <f>$I41+$N41+$S41+$X41</f>
        <v>28.22</v>
      </c>
      <c r="AB41" s="63"/>
    </row>
    <row r="42" spans="1:28" s="80" customFormat="1" ht="11.25" customHeight="1">
      <c r="A42" s="65"/>
      <c r="B42" s="66" t="s">
        <v>221</v>
      </c>
      <c r="C42" s="119"/>
      <c r="D42" s="142"/>
      <c r="E42" s="68" t="s">
        <v>437</v>
      </c>
      <c r="F42" s="70"/>
      <c r="G42" s="69" t="s">
        <v>393</v>
      </c>
      <c r="H42" s="70"/>
      <c r="I42" s="71" t="s">
        <v>384</v>
      </c>
      <c r="J42" s="72"/>
      <c r="K42" s="70"/>
      <c r="L42" s="69"/>
      <c r="M42" s="72"/>
      <c r="N42" s="71"/>
      <c r="O42" s="68" t="s">
        <v>368</v>
      </c>
      <c r="P42" s="70"/>
      <c r="Q42" s="69" t="s">
        <v>32</v>
      </c>
      <c r="R42" s="72"/>
      <c r="S42" s="71" t="s">
        <v>376</v>
      </c>
      <c r="T42" s="68" t="s">
        <v>381</v>
      </c>
      <c r="U42" s="70"/>
      <c r="V42" s="69" t="s">
        <v>16</v>
      </c>
      <c r="W42" s="72"/>
      <c r="X42" s="71" t="s">
        <v>383</v>
      </c>
      <c r="Y42" s="68" t="s">
        <v>40</v>
      </c>
      <c r="Z42" s="74" t="s">
        <v>31</v>
      </c>
      <c r="AA42" s="75"/>
      <c r="AB42" s="76"/>
    </row>
    <row r="43" spans="1:28" s="5" customFormat="1" ht="15" customHeight="1">
      <c r="A43" s="114" t="s">
        <v>34</v>
      </c>
      <c r="B43" s="173" t="s">
        <v>303</v>
      </c>
      <c r="C43" s="173" t="s">
        <v>43</v>
      </c>
      <c r="D43" s="164" t="s">
        <v>295</v>
      </c>
      <c r="E43" s="55">
        <v>0.1</v>
      </c>
      <c r="F43" s="57">
        <v>8</v>
      </c>
      <c r="G43" s="56">
        <v>7.25</v>
      </c>
      <c r="H43" s="57"/>
      <c r="I43" s="58">
        <f>E43+G43-H43</f>
        <v>7.35</v>
      </c>
      <c r="J43" s="59"/>
      <c r="K43" s="57"/>
      <c r="L43" s="56"/>
      <c r="M43" s="57"/>
      <c r="N43" s="58">
        <f>J43+L43-M43</f>
        <v>0</v>
      </c>
      <c r="O43" s="55">
        <v>3.2</v>
      </c>
      <c r="P43" s="57">
        <v>10</v>
      </c>
      <c r="Q43" s="56">
        <v>6.7</v>
      </c>
      <c r="R43" s="59"/>
      <c r="S43" s="58">
        <f>O43+Q43-R43</f>
        <v>9.9</v>
      </c>
      <c r="T43" s="55">
        <v>3.5</v>
      </c>
      <c r="U43" s="57">
        <v>10</v>
      </c>
      <c r="V43" s="56">
        <v>7.37</v>
      </c>
      <c r="W43" s="59"/>
      <c r="X43" s="58">
        <f>T43+V43-W43</f>
        <v>10.870000000000001</v>
      </c>
      <c r="Y43" s="60">
        <f>SUM(E43+J43+O43+T43)</f>
        <v>6.800000000000001</v>
      </c>
      <c r="Z43" s="61">
        <f>SUM(G43+L43+Q43+V43)</f>
        <v>21.32</v>
      </c>
      <c r="AA43" s="62">
        <f>$I43+$N43+$S43+$X43</f>
        <v>28.12</v>
      </c>
      <c r="AB43" s="63"/>
    </row>
    <row r="44" spans="1:28" s="80" customFormat="1" ht="11.25" customHeight="1">
      <c r="A44" s="65"/>
      <c r="B44" s="66" t="s">
        <v>444</v>
      </c>
      <c r="C44" s="119"/>
      <c r="D44" s="142"/>
      <c r="E44" s="68" t="s">
        <v>437</v>
      </c>
      <c r="F44" s="70"/>
      <c r="G44" s="69" t="s">
        <v>38</v>
      </c>
      <c r="H44" s="70"/>
      <c r="I44" s="71" t="s">
        <v>38</v>
      </c>
      <c r="J44" s="72"/>
      <c r="K44" s="70"/>
      <c r="L44" s="69"/>
      <c r="M44" s="72"/>
      <c r="N44" s="71"/>
      <c r="O44" s="68" t="s">
        <v>366</v>
      </c>
      <c r="P44" s="70"/>
      <c r="Q44" s="69" t="s">
        <v>372</v>
      </c>
      <c r="R44" s="72"/>
      <c r="S44" s="69" t="s">
        <v>25</v>
      </c>
      <c r="T44" s="68" t="s">
        <v>12</v>
      </c>
      <c r="U44" s="70"/>
      <c r="V44" s="69" t="s">
        <v>33</v>
      </c>
      <c r="W44" s="72"/>
      <c r="X44" s="71" t="s">
        <v>383</v>
      </c>
      <c r="Y44" s="68" t="s">
        <v>35</v>
      </c>
      <c r="Z44" s="74" t="s">
        <v>33</v>
      </c>
      <c r="AA44" s="75"/>
      <c r="AB44" s="76"/>
    </row>
    <row r="45" spans="1:28" s="5" customFormat="1" ht="15" customHeight="1">
      <c r="A45" s="114" t="s">
        <v>35</v>
      </c>
      <c r="B45" s="173" t="s">
        <v>133</v>
      </c>
      <c r="C45" s="173" t="s">
        <v>134</v>
      </c>
      <c r="D45" s="164">
        <v>2010</v>
      </c>
      <c r="E45" s="55">
        <v>1.1</v>
      </c>
      <c r="F45" s="57">
        <v>10</v>
      </c>
      <c r="G45" s="56">
        <v>7.8</v>
      </c>
      <c r="H45" s="57"/>
      <c r="I45" s="58">
        <f>E45+G45-H45</f>
        <v>8.9</v>
      </c>
      <c r="J45" s="59"/>
      <c r="K45" s="57"/>
      <c r="L45" s="56"/>
      <c r="M45" s="57"/>
      <c r="N45" s="58">
        <f>J45+L45-M45</f>
        <v>0</v>
      </c>
      <c r="O45" s="55">
        <v>2.7</v>
      </c>
      <c r="P45" s="57">
        <v>10</v>
      </c>
      <c r="Q45" s="56">
        <v>6.9</v>
      </c>
      <c r="R45" s="59"/>
      <c r="S45" s="58">
        <f>O45+Q45-R45</f>
        <v>9.600000000000001</v>
      </c>
      <c r="T45" s="55">
        <v>3.2</v>
      </c>
      <c r="U45" s="57">
        <v>10</v>
      </c>
      <c r="V45" s="56">
        <v>6.23</v>
      </c>
      <c r="W45" s="59"/>
      <c r="X45" s="58">
        <f>T45+V45-W45</f>
        <v>9.43</v>
      </c>
      <c r="Y45" s="60">
        <f>SUM(E45+J45+O45+T45)</f>
        <v>7</v>
      </c>
      <c r="Z45" s="61">
        <f>SUM(G45+L45+Q45+V45)</f>
        <v>20.93</v>
      </c>
      <c r="AA45" s="62">
        <f>$I45+$N45+$S45+$X45</f>
        <v>27.93</v>
      </c>
      <c r="AB45" s="63"/>
    </row>
    <row r="46" spans="1:28" s="80" customFormat="1" ht="11.25" customHeight="1">
      <c r="A46" s="65"/>
      <c r="B46" s="155" t="s">
        <v>211</v>
      </c>
      <c r="C46" s="119"/>
      <c r="D46" s="142"/>
      <c r="E46" s="68" t="s">
        <v>436</v>
      </c>
      <c r="F46" s="70"/>
      <c r="G46" s="69" t="s">
        <v>378</v>
      </c>
      <c r="H46" s="70"/>
      <c r="I46" s="71" t="s">
        <v>430</v>
      </c>
      <c r="J46" s="72"/>
      <c r="K46" s="70"/>
      <c r="L46" s="69"/>
      <c r="M46" s="72"/>
      <c r="N46" s="71"/>
      <c r="O46" s="68" t="s">
        <v>39</v>
      </c>
      <c r="P46" s="70"/>
      <c r="Q46" s="69" t="s">
        <v>31</v>
      </c>
      <c r="R46" s="72"/>
      <c r="S46" s="69" t="s">
        <v>33</v>
      </c>
      <c r="T46" s="68" t="s">
        <v>369</v>
      </c>
      <c r="U46" s="70"/>
      <c r="V46" s="69" t="s">
        <v>40</v>
      </c>
      <c r="W46" s="72"/>
      <c r="X46" s="71" t="s">
        <v>40</v>
      </c>
      <c r="Y46" s="68" t="s">
        <v>438</v>
      </c>
      <c r="Z46" s="74" t="s">
        <v>35</v>
      </c>
      <c r="AA46" s="75"/>
      <c r="AB46" s="76"/>
    </row>
    <row r="47" spans="1:28" s="5" customFormat="1" ht="15" customHeight="1">
      <c r="A47" s="114" t="s">
        <v>36</v>
      </c>
      <c r="B47" s="138" t="s">
        <v>120</v>
      </c>
      <c r="C47" s="138" t="s">
        <v>121</v>
      </c>
      <c r="D47" s="164">
        <v>2010</v>
      </c>
      <c r="E47" s="55">
        <v>1.1</v>
      </c>
      <c r="F47" s="57">
        <v>10</v>
      </c>
      <c r="G47" s="56">
        <v>7.7</v>
      </c>
      <c r="H47" s="57"/>
      <c r="I47" s="58">
        <f>E47+G47-H47</f>
        <v>8.8</v>
      </c>
      <c r="J47" s="59"/>
      <c r="K47" s="57"/>
      <c r="L47" s="56"/>
      <c r="M47" s="57"/>
      <c r="N47" s="58">
        <f>J47+L47-M47</f>
        <v>0</v>
      </c>
      <c r="O47" s="55">
        <v>2.5</v>
      </c>
      <c r="P47" s="57">
        <v>10</v>
      </c>
      <c r="Q47" s="56">
        <v>5.5</v>
      </c>
      <c r="R47" s="59"/>
      <c r="S47" s="58">
        <f>O47+Q47-R47</f>
        <v>8</v>
      </c>
      <c r="T47" s="55">
        <v>3.3</v>
      </c>
      <c r="U47" s="57">
        <v>10</v>
      </c>
      <c r="V47" s="56">
        <v>6.8</v>
      </c>
      <c r="W47" s="59"/>
      <c r="X47" s="58">
        <f>T47+V47-W47</f>
        <v>10.1</v>
      </c>
      <c r="Y47" s="60">
        <f>SUM(E47+J47+O47+T47)</f>
        <v>6.9</v>
      </c>
      <c r="Z47" s="61">
        <f>SUM(G47+L47+Q47+V47)</f>
        <v>20</v>
      </c>
      <c r="AA47" s="62">
        <f>$I47+$N47+$S47+$X47</f>
        <v>26.9</v>
      </c>
      <c r="AB47" s="63"/>
    </row>
    <row r="48" spans="1:28" s="80" customFormat="1" ht="11.25" customHeight="1">
      <c r="A48" s="65"/>
      <c r="B48" s="155" t="s">
        <v>211</v>
      </c>
      <c r="C48" s="157"/>
      <c r="D48" s="142"/>
      <c r="E48" s="68" t="s">
        <v>436</v>
      </c>
      <c r="F48" s="70"/>
      <c r="G48" s="69" t="s">
        <v>34</v>
      </c>
      <c r="H48" s="70"/>
      <c r="I48" s="71" t="s">
        <v>34</v>
      </c>
      <c r="J48" s="72"/>
      <c r="K48" s="70"/>
      <c r="L48" s="69"/>
      <c r="M48" s="72"/>
      <c r="N48" s="71"/>
      <c r="O48" s="68" t="s">
        <v>41</v>
      </c>
      <c r="P48" s="70"/>
      <c r="Q48" s="69" t="s">
        <v>373</v>
      </c>
      <c r="R48" s="72"/>
      <c r="S48" s="71" t="s">
        <v>40</v>
      </c>
      <c r="T48" s="68" t="s">
        <v>377</v>
      </c>
      <c r="U48" s="70"/>
      <c r="V48" s="69" t="s">
        <v>38</v>
      </c>
      <c r="W48" s="72"/>
      <c r="X48" s="71" t="s">
        <v>38</v>
      </c>
      <c r="Y48" s="68" t="s">
        <v>34</v>
      </c>
      <c r="Z48" s="74" t="s">
        <v>38</v>
      </c>
      <c r="AA48" s="75"/>
      <c r="AB48" s="76"/>
    </row>
    <row r="49" spans="1:28" s="5" customFormat="1" ht="15" customHeight="1">
      <c r="A49" s="114" t="s">
        <v>37</v>
      </c>
      <c r="B49" s="173" t="s">
        <v>286</v>
      </c>
      <c r="C49" s="173" t="s">
        <v>131</v>
      </c>
      <c r="D49" s="164">
        <v>2010</v>
      </c>
      <c r="E49" s="55">
        <v>0.1</v>
      </c>
      <c r="F49" s="57">
        <v>10</v>
      </c>
      <c r="G49" s="56">
        <v>6.7</v>
      </c>
      <c r="H49" s="57"/>
      <c r="I49" s="58">
        <f>E49+G49-H49</f>
        <v>6.8</v>
      </c>
      <c r="J49" s="59"/>
      <c r="K49" s="57"/>
      <c r="L49" s="56"/>
      <c r="M49" s="57"/>
      <c r="N49" s="58">
        <f>J49+L49-M49</f>
        <v>0</v>
      </c>
      <c r="O49" s="55">
        <v>2.9</v>
      </c>
      <c r="P49" s="57">
        <v>10</v>
      </c>
      <c r="Q49" s="56">
        <v>6.24</v>
      </c>
      <c r="R49" s="59"/>
      <c r="S49" s="58">
        <f>O49+Q49-R49</f>
        <v>9.14</v>
      </c>
      <c r="T49" s="55">
        <v>2.6</v>
      </c>
      <c r="U49" s="57">
        <v>10</v>
      </c>
      <c r="V49" s="56">
        <v>7.9</v>
      </c>
      <c r="W49" s="59"/>
      <c r="X49" s="58">
        <f>T49+V49-W49</f>
        <v>10.5</v>
      </c>
      <c r="Y49" s="60">
        <f>SUM(E49+J49+O49+T49)</f>
        <v>5.6</v>
      </c>
      <c r="Z49" s="61">
        <f>SUM(G49+L49+Q49+V49)</f>
        <v>20.840000000000003</v>
      </c>
      <c r="AA49" s="62">
        <f>$I49+$N49+$S49+$X49</f>
        <v>26.44</v>
      </c>
      <c r="AB49" s="63"/>
    </row>
    <row r="50" spans="1:28" s="80" customFormat="1" ht="11.25" customHeight="1">
      <c r="A50" s="65"/>
      <c r="B50" s="66" t="s">
        <v>221</v>
      </c>
      <c r="C50" s="119"/>
      <c r="D50" s="142"/>
      <c r="E50" s="68" t="s">
        <v>437</v>
      </c>
      <c r="F50" s="70"/>
      <c r="G50" s="69" t="s">
        <v>41</v>
      </c>
      <c r="H50" s="70"/>
      <c r="I50" s="71" t="s">
        <v>41</v>
      </c>
      <c r="J50" s="72"/>
      <c r="K50" s="70"/>
      <c r="L50" s="69"/>
      <c r="M50" s="72"/>
      <c r="N50" s="71"/>
      <c r="O50" s="68" t="s">
        <v>369</v>
      </c>
      <c r="P50" s="70"/>
      <c r="Q50" s="69" t="s">
        <v>36</v>
      </c>
      <c r="R50" s="72"/>
      <c r="S50" s="71" t="s">
        <v>35</v>
      </c>
      <c r="T50" s="68" t="s">
        <v>381</v>
      </c>
      <c r="U50" s="70"/>
      <c r="V50" s="69" t="s">
        <v>20</v>
      </c>
      <c r="W50" s="72"/>
      <c r="X50" s="71" t="s">
        <v>33</v>
      </c>
      <c r="Y50" s="68" t="s">
        <v>41</v>
      </c>
      <c r="Z50" s="74" t="s">
        <v>36</v>
      </c>
      <c r="AA50" s="75"/>
      <c r="AB50" s="76"/>
    </row>
    <row r="51" spans="1:28" s="5" customFormat="1" ht="15" customHeight="1">
      <c r="A51" s="114" t="s">
        <v>38</v>
      </c>
      <c r="B51" s="173" t="s">
        <v>290</v>
      </c>
      <c r="C51" s="173" t="s">
        <v>48</v>
      </c>
      <c r="D51" s="164">
        <v>2010</v>
      </c>
      <c r="E51" s="55">
        <v>0.1</v>
      </c>
      <c r="F51" s="57">
        <v>10</v>
      </c>
      <c r="G51" s="56">
        <v>7.45</v>
      </c>
      <c r="H51" s="57"/>
      <c r="I51" s="58">
        <f>E51+G51-H51</f>
        <v>7.55</v>
      </c>
      <c r="J51" s="59"/>
      <c r="K51" s="57"/>
      <c r="L51" s="56"/>
      <c r="M51" s="57"/>
      <c r="N51" s="58">
        <f>J51+L51-M51</f>
        <v>0</v>
      </c>
      <c r="O51" s="55">
        <v>2.8</v>
      </c>
      <c r="P51" s="57">
        <v>10</v>
      </c>
      <c r="Q51" s="56">
        <v>5.5</v>
      </c>
      <c r="R51" s="59"/>
      <c r="S51" s="58">
        <f>O51+Q51-R51</f>
        <v>8.3</v>
      </c>
      <c r="T51" s="55">
        <v>3</v>
      </c>
      <c r="U51" s="57">
        <v>10</v>
      </c>
      <c r="V51" s="56">
        <v>7.33</v>
      </c>
      <c r="W51" s="59"/>
      <c r="X51" s="58">
        <f>T51+V51-W51</f>
        <v>10.33</v>
      </c>
      <c r="Y51" s="60">
        <f>SUM(E51+J51+O51+T51)</f>
        <v>5.9</v>
      </c>
      <c r="Z51" s="61">
        <f>SUM(G51+L51+Q51+V51)</f>
        <v>20.28</v>
      </c>
      <c r="AA51" s="62">
        <f>$I51+$N51+$S51+$X51</f>
        <v>26.18</v>
      </c>
      <c r="AB51" s="63"/>
    </row>
    <row r="52" spans="1:28" s="80" customFormat="1" ht="11.25" customHeight="1">
      <c r="A52" s="65"/>
      <c r="B52" s="66" t="s">
        <v>291</v>
      </c>
      <c r="C52" s="119"/>
      <c r="D52" s="142"/>
      <c r="E52" s="68" t="s">
        <v>437</v>
      </c>
      <c r="F52" s="70"/>
      <c r="G52" s="69" t="s">
        <v>393</v>
      </c>
      <c r="H52" s="70"/>
      <c r="I52" s="71" t="s">
        <v>384</v>
      </c>
      <c r="J52" s="72"/>
      <c r="K52" s="70"/>
      <c r="L52" s="69"/>
      <c r="M52" s="72"/>
      <c r="N52" s="71"/>
      <c r="O52" s="68" t="s">
        <v>370</v>
      </c>
      <c r="P52" s="70"/>
      <c r="Q52" s="69" t="s">
        <v>373</v>
      </c>
      <c r="R52" s="72"/>
      <c r="S52" s="71" t="s">
        <v>38</v>
      </c>
      <c r="T52" s="68" t="s">
        <v>379</v>
      </c>
      <c r="U52" s="70"/>
      <c r="V52" s="69" t="s">
        <v>34</v>
      </c>
      <c r="W52" s="72"/>
      <c r="X52" s="71" t="s">
        <v>34</v>
      </c>
      <c r="Y52" s="68" t="s">
        <v>39</v>
      </c>
      <c r="Z52" s="74" t="s">
        <v>37</v>
      </c>
      <c r="AA52" s="75"/>
      <c r="AB52" s="76"/>
    </row>
    <row r="53" spans="1:28" s="5" customFormat="1" ht="15" customHeight="1">
      <c r="A53" s="114" t="s">
        <v>39</v>
      </c>
      <c r="B53" s="173" t="s">
        <v>222</v>
      </c>
      <c r="C53" s="173" t="s">
        <v>139</v>
      </c>
      <c r="D53" s="164">
        <v>2010</v>
      </c>
      <c r="E53" s="55">
        <v>1.1</v>
      </c>
      <c r="F53" s="57">
        <v>10</v>
      </c>
      <c r="G53" s="56">
        <v>7.3</v>
      </c>
      <c r="H53" s="57"/>
      <c r="I53" s="58">
        <f>E53+G53-H53</f>
        <v>8.4</v>
      </c>
      <c r="J53" s="59"/>
      <c r="K53" s="57"/>
      <c r="L53" s="56"/>
      <c r="M53" s="57"/>
      <c r="N53" s="58">
        <f>J53+L53-M53</f>
        <v>0</v>
      </c>
      <c r="O53" s="55">
        <v>2.6</v>
      </c>
      <c r="P53" s="57">
        <v>10</v>
      </c>
      <c r="Q53" s="56">
        <v>6.3</v>
      </c>
      <c r="R53" s="59"/>
      <c r="S53" s="58">
        <f>O53+Q53-R53</f>
        <v>8.9</v>
      </c>
      <c r="T53" s="55">
        <v>2.8</v>
      </c>
      <c r="U53" s="57">
        <v>8</v>
      </c>
      <c r="V53" s="56">
        <v>5.57</v>
      </c>
      <c r="W53" s="59"/>
      <c r="X53" s="58">
        <f>T53+V53-W53</f>
        <v>8.370000000000001</v>
      </c>
      <c r="Y53" s="60">
        <f>SUM(E53+J53+O53+T53)</f>
        <v>6.5</v>
      </c>
      <c r="Z53" s="61">
        <f>SUM(G53+L53+Q53+V53)</f>
        <v>19.17</v>
      </c>
      <c r="AA53" s="62">
        <f>$I53+$N53+$S53+$X53</f>
        <v>25.67</v>
      </c>
      <c r="AB53" s="63"/>
    </row>
    <row r="54" spans="1:28" s="80" customFormat="1" ht="11.25" customHeight="1">
      <c r="A54" s="65"/>
      <c r="B54" s="66" t="s">
        <v>148</v>
      </c>
      <c r="C54" s="119"/>
      <c r="D54" s="142"/>
      <c r="E54" s="68" t="s">
        <v>436</v>
      </c>
      <c r="F54" s="70"/>
      <c r="G54" s="69" t="s">
        <v>37</v>
      </c>
      <c r="H54" s="70"/>
      <c r="I54" s="71" t="s">
        <v>35</v>
      </c>
      <c r="J54" s="72"/>
      <c r="K54" s="70"/>
      <c r="L54" s="69"/>
      <c r="M54" s="72"/>
      <c r="N54" s="71"/>
      <c r="O54" s="68" t="s">
        <v>40</v>
      </c>
      <c r="P54" s="70"/>
      <c r="Q54" s="69" t="s">
        <v>35</v>
      </c>
      <c r="R54" s="72"/>
      <c r="S54" s="71" t="s">
        <v>37</v>
      </c>
      <c r="T54" s="68" t="s">
        <v>380</v>
      </c>
      <c r="U54" s="70"/>
      <c r="V54" s="69" t="s">
        <v>41</v>
      </c>
      <c r="W54" s="72"/>
      <c r="X54" s="71" t="s">
        <v>42</v>
      </c>
      <c r="Y54" s="68" t="s">
        <v>36</v>
      </c>
      <c r="Z54" s="74" t="s">
        <v>40</v>
      </c>
      <c r="AA54" s="75"/>
      <c r="AB54" s="76"/>
    </row>
    <row r="55" spans="1:28" s="5" customFormat="1" ht="15" customHeight="1">
      <c r="A55" s="114" t="s">
        <v>40</v>
      </c>
      <c r="B55" s="173" t="s">
        <v>297</v>
      </c>
      <c r="C55" s="173" t="s">
        <v>115</v>
      </c>
      <c r="D55" s="164" t="s">
        <v>295</v>
      </c>
      <c r="E55" s="55">
        <v>0.1</v>
      </c>
      <c r="F55" s="57">
        <v>10</v>
      </c>
      <c r="G55" s="56">
        <v>6.75</v>
      </c>
      <c r="H55" s="57"/>
      <c r="I55" s="58">
        <f>E55+G55-H55</f>
        <v>6.85</v>
      </c>
      <c r="J55" s="59"/>
      <c r="K55" s="57"/>
      <c r="L55" s="56"/>
      <c r="M55" s="57"/>
      <c r="N55" s="58">
        <f>J55+L55-M55</f>
        <v>0</v>
      </c>
      <c r="O55" s="55">
        <v>2.8</v>
      </c>
      <c r="P55" s="57">
        <v>10</v>
      </c>
      <c r="Q55" s="56">
        <v>4.8</v>
      </c>
      <c r="R55" s="59"/>
      <c r="S55" s="58">
        <f>O55+Q55-R55</f>
        <v>7.6</v>
      </c>
      <c r="T55" s="55">
        <v>3.2</v>
      </c>
      <c r="U55" s="57">
        <v>10</v>
      </c>
      <c r="V55" s="56">
        <v>6.97</v>
      </c>
      <c r="W55" s="59"/>
      <c r="X55" s="58">
        <f>T55+V55-W55</f>
        <v>10.17</v>
      </c>
      <c r="Y55" s="60">
        <f>SUM(E55+J55+O55+T55)</f>
        <v>6.1</v>
      </c>
      <c r="Z55" s="61">
        <f>SUM(G55+L55+Q55+V55)</f>
        <v>18.52</v>
      </c>
      <c r="AA55" s="62">
        <f>$I55+$N55+$S55+$X55</f>
        <v>24.619999999999997</v>
      </c>
      <c r="AB55" s="63"/>
    </row>
    <row r="56" spans="1:28" s="80" customFormat="1" ht="11.25" customHeight="1">
      <c r="A56" s="65"/>
      <c r="B56" s="66" t="s">
        <v>219</v>
      </c>
      <c r="C56" s="119"/>
      <c r="D56" s="142"/>
      <c r="E56" s="68" t="s">
        <v>437</v>
      </c>
      <c r="F56" s="70"/>
      <c r="G56" s="69" t="s">
        <v>40</v>
      </c>
      <c r="H56" s="70"/>
      <c r="I56" s="71" t="s">
        <v>40</v>
      </c>
      <c r="J56" s="72"/>
      <c r="K56" s="70"/>
      <c r="L56" s="69"/>
      <c r="M56" s="72"/>
      <c r="N56" s="71"/>
      <c r="O56" s="68" t="s">
        <v>370</v>
      </c>
      <c r="P56" s="70"/>
      <c r="Q56" s="69" t="s">
        <v>42</v>
      </c>
      <c r="R56" s="72"/>
      <c r="S56" s="71" t="s">
        <v>41</v>
      </c>
      <c r="T56" s="68" t="s">
        <v>369</v>
      </c>
      <c r="U56" s="70"/>
      <c r="V56" s="69" t="s">
        <v>35</v>
      </c>
      <c r="W56" s="72"/>
      <c r="X56" s="71" t="s">
        <v>384</v>
      </c>
      <c r="Y56" s="68" t="s">
        <v>38</v>
      </c>
      <c r="Z56" s="74" t="s">
        <v>41</v>
      </c>
      <c r="AA56" s="75"/>
      <c r="AB56" s="76"/>
    </row>
    <row r="57" spans="1:28" s="5" customFormat="1" ht="15" customHeight="1">
      <c r="A57" s="114" t="s">
        <v>41</v>
      </c>
      <c r="B57" s="173" t="s">
        <v>302</v>
      </c>
      <c r="C57" s="173" t="s">
        <v>51</v>
      </c>
      <c r="D57" s="164" t="s">
        <v>295</v>
      </c>
      <c r="E57" s="55">
        <v>0.1</v>
      </c>
      <c r="F57" s="57">
        <v>8</v>
      </c>
      <c r="G57" s="56">
        <v>7.2</v>
      </c>
      <c r="H57" s="57"/>
      <c r="I57" s="58">
        <f>E57+G57-H57</f>
        <v>7.3</v>
      </c>
      <c r="J57" s="59"/>
      <c r="K57" s="57"/>
      <c r="L57" s="56"/>
      <c r="M57" s="57"/>
      <c r="N57" s="58">
        <f>J57+L57-M57</f>
        <v>0</v>
      </c>
      <c r="O57" s="55">
        <v>2.1</v>
      </c>
      <c r="P57" s="57">
        <v>8</v>
      </c>
      <c r="Q57" s="56">
        <v>5.4</v>
      </c>
      <c r="R57" s="59"/>
      <c r="S57" s="58">
        <f>O57+Q57-R57</f>
        <v>7.5</v>
      </c>
      <c r="T57" s="55">
        <v>2.8</v>
      </c>
      <c r="U57" s="57">
        <v>10</v>
      </c>
      <c r="V57" s="56">
        <v>6.87</v>
      </c>
      <c r="W57" s="59"/>
      <c r="X57" s="58">
        <f>T57+V57-W57</f>
        <v>9.67</v>
      </c>
      <c r="Y57" s="60">
        <f>SUM(E57+J57+O57+T57)</f>
        <v>5</v>
      </c>
      <c r="Z57" s="61">
        <f>SUM(G57+L57+Q57+V57)</f>
        <v>19.470000000000002</v>
      </c>
      <c r="AA57" s="62">
        <f>$I57+$N57+$S57+$X57</f>
        <v>24.47</v>
      </c>
      <c r="AB57" s="63"/>
    </row>
    <row r="58" spans="1:28" s="80" customFormat="1" ht="11.25" customHeight="1">
      <c r="A58" s="65"/>
      <c r="B58" s="66" t="s">
        <v>444</v>
      </c>
      <c r="C58" s="119"/>
      <c r="D58" s="142"/>
      <c r="E58" s="68" t="s">
        <v>437</v>
      </c>
      <c r="F58" s="70"/>
      <c r="G58" s="69" t="s">
        <v>39</v>
      </c>
      <c r="H58" s="70"/>
      <c r="I58" s="71" t="s">
        <v>39</v>
      </c>
      <c r="J58" s="72"/>
      <c r="K58" s="70"/>
      <c r="L58" s="69"/>
      <c r="M58" s="72"/>
      <c r="N58" s="71"/>
      <c r="O58" s="68" t="s">
        <v>42</v>
      </c>
      <c r="P58" s="70"/>
      <c r="Q58" s="69" t="s">
        <v>40</v>
      </c>
      <c r="R58" s="72"/>
      <c r="S58" s="69" t="s">
        <v>42</v>
      </c>
      <c r="T58" s="68" t="s">
        <v>380</v>
      </c>
      <c r="U58" s="70"/>
      <c r="V58" s="69" t="s">
        <v>37</v>
      </c>
      <c r="W58" s="72"/>
      <c r="X58" s="71" t="s">
        <v>39</v>
      </c>
      <c r="Y58" s="68" t="s">
        <v>42</v>
      </c>
      <c r="Z58" s="74" t="s">
        <v>39</v>
      </c>
      <c r="AA58" s="75"/>
      <c r="AB58" s="76"/>
    </row>
    <row r="59" spans="1:28" s="5" customFormat="1" ht="15" customHeight="1">
      <c r="A59" s="114" t="s">
        <v>42</v>
      </c>
      <c r="B59" s="173" t="s">
        <v>289</v>
      </c>
      <c r="C59" s="173" t="s">
        <v>43</v>
      </c>
      <c r="D59" s="164">
        <v>2010</v>
      </c>
      <c r="E59" s="55">
        <v>0.1</v>
      </c>
      <c r="F59" s="57">
        <v>10</v>
      </c>
      <c r="G59" s="56">
        <v>6.6</v>
      </c>
      <c r="H59" s="57"/>
      <c r="I59" s="58">
        <f>E59+G59-H59</f>
        <v>6.699999999999999</v>
      </c>
      <c r="J59" s="59"/>
      <c r="K59" s="57"/>
      <c r="L59" s="56"/>
      <c r="M59" s="57"/>
      <c r="N59" s="58">
        <f>J59+L59-M59</f>
        <v>0</v>
      </c>
      <c r="O59" s="55">
        <v>2.9</v>
      </c>
      <c r="P59" s="57">
        <v>10</v>
      </c>
      <c r="Q59" s="56">
        <v>5.2</v>
      </c>
      <c r="R59" s="59"/>
      <c r="S59" s="58">
        <f>O59+Q59-R59</f>
        <v>8.1</v>
      </c>
      <c r="T59" s="55">
        <v>3.3</v>
      </c>
      <c r="U59" s="57">
        <v>10</v>
      </c>
      <c r="V59" s="56">
        <v>5.4</v>
      </c>
      <c r="W59" s="59"/>
      <c r="X59" s="58">
        <f>T59+V59-W59</f>
        <v>8.7</v>
      </c>
      <c r="Y59" s="60">
        <f>SUM(E59+J59+O59+T59)</f>
        <v>6.3</v>
      </c>
      <c r="Z59" s="61">
        <f>SUM(G59+L59+Q59+V59)</f>
        <v>17.200000000000003</v>
      </c>
      <c r="AA59" s="62">
        <f>$I59+$N59+$S59+$X59</f>
        <v>23.5</v>
      </c>
      <c r="AB59" s="63"/>
    </row>
    <row r="60" spans="1:28" s="80" customFormat="1" ht="11.25" customHeight="1" thickBot="1">
      <c r="A60" s="104"/>
      <c r="B60" s="81" t="s">
        <v>223</v>
      </c>
      <c r="C60" s="170"/>
      <c r="D60" s="166"/>
      <c r="E60" s="82" t="s">
        <v>437</v>
      </c>
      <c r="F60" s="84"/>
      <c r="G60" s="83" t="s">
        <v>42</v>
      </c>
      <c r="H60" s="84"/>
      <c r="I60" s="85" t="s">
        <v>42</v>
      </c>
      <c r="J60" s="86"/>
      <c r="K60" s="84"/>
      <c r="L60" s="83"/>
      <c r="M60" s="86"/>
      <c r="N60" s="85"/>
      <c r="O60" s="82" t="s">
        <v>369</v>
      </c>
      <c r="P60" s="84"/>
      <c r="Q60" s="83" t="s">
        <v>41</v>
      </c>
      <c r="R60" s="86"/>
      <c r="S60" s="83" t="s">
        <v>39</v>
      </c>
      <c r="T60" s="82" t="s">
        <v>377</v>
      </c>
      <c r="U60" s="84"/>
      <c r="V60" s="83" t="s">
        <v>42</v>
      </c>
      <c r="W60" s="86"/>
      <c r="X60" s="85" t="s">
        <v>41</v>
      </c>
      <c r="Y60" s="82" t="s">
        <v>37</v>
      </c>
      <c r="Z60" s="88" t="s">
        <v>42</v>
      </c>
      <c r="AA60" s="89"/>
      <c r="AB60" s="76"/>
    </row>
    <row r="61" spans="1:28" s="80" customFormat="1" ht="6.75" customHeight="1">
      <c r="A61" s="90"/>
      <c r="B61" s="91"/>
      <c r="C61" s="91"/>
      <c r="D61" s="92"/>
      <c r="E61" s="93"/>
      <c r="F61" s="93"/>
      <c r="G61" s="94"/>
      <c r="H61" s="93"/>
      <c r="I61" s="95"/>
      <c r="J61" s="96"/>
      <c r="K61" s="93"/>
      <c r="L61" s="95"/>
      <c r="M61" s="96"/>
      <c r="N61" s="95"/>
      <c r="O61" s="97"/>
      <c r="P61" s="93"/>
      <c r="Q61" s="98"/>
      <c r="R61" s="97"/>
      <c r="S61" s="95"/>
      <c r="T61" s="96"/>
      <c r="U61" s="93"/>
      <c r="V61" s="98"/>
      <c r="W61" s="97"/>
      <c r="X61" s="95"/>
      <c r="Y61" s="96"/>
      <c r="Z61" s="95"/>
      <c r="AA61" s="8"/>
      <c r="AB61" s="22"/>
    </row>
    <row r="62" spans="1:27" s="3" customFormat="1" ht="15" customHeight="1">
      <c r="A62" s="195" t="s">
        <v>26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2"/>
      <c r="T62" s="13"/>
      <c r="U62" s="13"/>
      <c r="V62" s="12"/>
      <c r="W62" s="13"/>
      <c r="X62" s="12"/>
      <c r="Y62" s="13"/>
      <c r="Z62" s="12"/>
      <c r="AA62" s="12"/>
    </row>
    <row r="63" spans="3:27" s="4" customFormat="1" ht="6" customHeight="1">
      <c r="C63" s="14"/>
      <c r="D63" s="15"/>
      <c r="E63" s="16"/>
      <c r="F63" s="18"/>
      <c r="G63" s="17"/>
      <c r="H63" s="18"/>
      <c r="I63" s="17"/>
      <c r="J63" s="18"/>
      <c r="K63" s="18"/>
      <c r="L63" s="17"/>
      <c r="M63" s="18"/>
      <c r="N63" s="17"/>
      <c r="O63" s="18"/>
      <c r="P63" s="18"/>
      <c r="Q63" s="17"/>
      <c r="R63" s="18"/>
      <c r="S63" s="17"/>
      <c r="T63" s="18"/>
      <c r="U63" s="18"/>
      <c r="V63" s="17"/>
      <c r="W63" s="18"/>
      <c r="X63" s="17"/>
      <c r="Y63" s="18"/>
      <c r="Z63" s="17"/>
      <c r="AA63" s="17"/>
    </row>
    <row r="64" spans="1:28" s="5" customFormat="1" ht="13.5">
      <c r="A64" s="191" t="s">
        <v>27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"/>
    </row>
    <row r="65" spans="1:28" s="5" customFormat="1" ht="13.5">
      <c r="A65" s="191" t="s">
        <v>30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"/>
    </row>
    <row r="66" spans="1:28" s="5" customFormat="1" ht="13.5">
      <c r="A66" s="191" t="s">
        <v>28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"/>
    </row>
    <row r="67" spans="1:28" s="5" customFormat="1" ht="13.5">
      <c r="A67" s="191" t="s">
        <v>29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"/>
    </row>
    <row r="68" spans="1:34" ht="6.75" customHeight="1">
      <c r="A68" s="20"/>
      <c r="C68" s="21"/>
      <c r="D68" s="22"/>
      <c r="E68" s="9"/>
      <c r="F68" s="23"/>
      <c r="G68" s="10"/>
      <c r="H68" s="23"/>
      <c r="I68" s="8"/>
      <c r="K68" s="23"/>
      <c r="M68" s="23"/>
      <c r="N68" s="10"/>
      <c r="P68" s="23"/>
      <c r="Q68" s="11"/>
      <c r="R68" s="24"/>
      <c r="S68" s="25"/>
      <c r="T68" s="24"/>
      <c r="U68" s="23"/>
      <c r="V68" s="25"/>
      <c r="W68" s="24"/>
      <c r="X68" s="25"/>
      <c r="Y68" s="24"/>
      <c r="Z68" s="25"/>
      <c r="AA68" s="25"/>
      <c r="AB68" s="2"/>
      <c r="AC68" s="2"/>
      <c r="AD68" s="2"/>
      <c r="AE68" s="2"/>
      <c r="AF68" s="2"/>
      <c r="AG68" s="2"/>
      <c r="AH68" s="2"/>
    </row>
    <row r="69" spans="1:34" ht="74.25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C69" s="2"/>
      <c r="AD69" s="2"/>
      <c r="AE69" s="2"/>
      <c r="AF69" s="2"/>
      <c r="AG69" s="2"/>
      <c r="AH69" s="2"/>
    </row>
  </sheetData>
  <sheetProtection/>
  <mergeCells count="13">
    <mergeCell ref="E1:V1"/>
    <mergeCell ref="B3:AA3"/>
    <mergeCell ref="W1:AA1"/>
    <mergeCell ref="A67:AA67"/>
    <mergeCell ref="E5:I5"/>
    <mergeCell ref="J5:N5"/>
    <mergeCell ref="O5:S5"/>
    <mergeCell ref="T5:X5"/>
    <mergeCell ref="A69:AA69"/>
    <mergeCell ref="A62:R62"/>
    <mergeCell ref="A64:AA64"/>
    <mergeCell ref="A65:AA65"/>
    <mergeCell ref="A66:AA66"/>
  </mergeCells>
  <printOptions/>
  <pageMargins left="0.2" right="0.2" top="0.19" bottom="0.15" header="0.13" footer="0.13"/>
  <pageSetup fitToHeight="0" fitToWidth="1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H57"/>
  <sheetViews>
    <sheetView zoomScalePageLayoutView="0" workbookViewId="0" topLeftCell="A1">
      <pane ySplit="6" topLeftCell="BM7" activePane="bottomLeft" state="frozen"/>
      <selection pane="topLeft" activeCell="E1" sqref="E1:V1"/>
      <selection pane="bottomLeft" activeCell="AF14" sqref="AF14"/>
    </sheetView>
  </sheetViews>
  <sheetFormatPr defaultColWidth="9.140625" defaultRowHeight="12.75"/>
  <cols>
    <col min="1" max="1" width="3.57421875" style="100" customWidth="1"/>
    <col min="2" max="2" width="14.7109375" style="6" customWidth="1"/>
    <col min="3" max="3" width="10.28125" style="6" customWidth="1"/>
    <col min="4" max="4" width="3.7109375" style="101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2" customWidth="1"/>
    <col min="10" max="10" width="4.421875" style="7" customWidth="1"/>
    <col min="11" max="11" width="4.00390625" style="7" customWidth="1"/>
    <col min="12" max="12" width="4.57421875" style="8" customWidth="1"/>
    <col min="13" max="13" width="3.421875" style="7" customWidth="1"/>
    <col min="14" max="14" width="7.421875" style="102" customWidth="1"/>
    <col min="15" max="15" width="4.421875" style="9" customWidth="1"/>
    <col min="16" max="16" width="4.00390625" style="7" customWidth="1"/>
    <col min="17" max="17" width="4.57421875" style="10" customWidth="1"/>
    <col min="18" max="18" width="3.57421875" style="9" customWidth="1"/>
    <col min="19" max="19" width="7.421875" style="102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2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3" customWidth="1"/>
    <col min="29" max="34" width="9.140625" style="99" customWidth="1"/>
    <col min="35" max="16384" width="9.140625" style="2" customWidth="1"/>
  </cols>
  <sheetData>
    <row r="1" spans="2:28" s="26" customFormat="1" ht="20.25" customHeight="1">
      <c r="B1" s="27"/>
      <c r="C1" s="27"/>
      <c r="D1" s="28"/>
      <c r="E1" s="192" t="s">
        <v>265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 t="s">
        <v>266</v>
      </c>
      <c r="X1" s="193"/>
      <c r="Y1" s="193"/>
      <c r="Z1" s="193"/>
      <c r="AA1" s="193"/>
      <c r="AB1" s="29"/>
    </row>
    <row r="2" spans="1:34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</row>
    <row r="3" spans="1:34" s="41" customFormat="1" ht="15.75" customHeight="1">
      <c r="A3" s="38"/>
      <c r="B3" s="194" t="s">
        <v>182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39"/>
      <c r="AC3" s="40"/>
      <c r="AD3" s="40"/>
      <c r="AE3" s="40"/>
      <c r="AF3" s="40"/>
      <c r="AG3" s="40"/>
      <c r="AH3" s="40"/>
    </row>
    <row r="4" spans="1:34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</row>
    <row r="5" spans="1:34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</row>
    <row r="6" spans="1:34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  <c r="AG6" s="50"/>
      <c r="AH6" s="50"/>
    </row>
    <row r="7" spans="1:28" s="5" customFormat="1" ht="15" customHeight="1">
      <c r="A7" s="105" t="s">
        <v>11</v>
      </c>
      <c r="B7" s="180" t="s">
        <v>229</v>
      </c>
      <c r="C7" s="180" t="s">
        <v>230</v>
      </c>
      <c r="D7" s="184">
        <v>2009</v>
      </c>
      <c r="E7" s="106">
        <v>1.1</v>
      </c>
      <c r="F7" s="107">
        <v>10</v>
      </c>
      <c r="G7" s="108">
        <v>9.03</v>
      </c>
      <c r="H7" s="107"/>
      <c r="I7" s="109">
        <f>E7+G7-H7</f>
        <v>10.129999999999999</v>
      </c>
      <c r="J7" s="110">
        <v>1.9</v>
      </c>
      <c r="K7" s="107">
        <v>10</v>
      </c>
      <c r="L7" s="108">
        <v>8.8</v>
      </c>
      <c r="M7" s="107"/>
      <c r="N7" s="109">
        <f>J7+L7-M7</f>
        <v>10.700000000000001</v>
      </c>
      <c r="O7" s="106">
        <v>3.7</v>
      </c>
      <c r="P7" s="107">
        <v>10</v>
      </c>
      <c r="Q7" s="108">
        <v>7.9</v>
      </c>
      <c r="R7" s="110"/>
      <c r="S7" s="109">
        <f>O7+Q7-R7</f>
        <v>11.600000000000001</v>
      </c>
      <c r="T7" s="106">
        <v>3.5</v>
      </c>
      <c r="U7" s="107">
        <v>10</v>
      </c>
      <c r="V7" s="108">
        <v>9.1</v>
      </c>
      <c r="W7" s="110"/>
      <c r="X7" s="109">
        <f>T7+V7-W7</f>
        <v>12.6</v>
      </c>
      <c r="Y7" s="111">
        <f>SUM(E7+J7+O7+T7)</f>
        <v>10.2</v>
      </c>
      <c r="Z7" s="112">
        <f>SUM(G7+L7+Q7+V7)</f>
        <v>34.83</v>
      </c>
      <c r="AA7" s="113">
        <f>$I7+$N7+$S7+$X7</f>
        <v>45.03</v>
      </c>
      <c r="AB7" s="63"/>
    </row>
    <row r="8" spans="1:28" s="79" customFormat="1" ht="11.25" customHeight="1">
      <c r="A8" s="65"/>
      <c r="B8" s="155" t="s">
        <v>231</v>
      </c>
      <c r="C8" s="157"/>
      <c r="D8" s="142"/>
      <c r="E8" s="68" t="s">
        <v>385</v>
      </c>
      <c r="F8" s="70"/>
      <c r="G8" s="69" t="s">
        <v>386</v>
      </c>
      <c r="H8" s="70"/>
      <c r="I8" s="71" t="s">
        <v>386</v>
      </c>
      <c r="J8" s="72" t="s">
        <v>388</v>
      </c>
      <c r="K8" s="70"/>
      <c r="L8" s="69" t="s">
        <v>363</v>
      </c>
      <c r="M8" s="72"/>
      <c r="N8" s="71" t="s">
        <v>363</v>
      </c>
      <c r="O8" s="68" t="s">
        <v>11</v>
      </c>
      <c r="P8" s="70"/>
      <c r="Q8" s="69" t="s">
        <v>14</v>
      </c>
      <c r="R8" s="72"/>
      <c r="S8" s="71" t="s">
        <v>12</v>
      </c>
      <c r="T8" s="68" t="s">
        <v>398</v>
      </c>
      <c r="U8" s="70"/>
      <c r="V8" s="69" t="s">
        <v>11</v>
      </c>
      <c r="W8" s="72"/>
      <c r="X8" s="71" t="s">
        <v>11</v>
      </c>
      <c r="Y8" s="73" t="s">
        <v>11</v>
      </c>
      <c r="Z8" s="74" t="s">
        <v>11</v>
      </c>
      <c r="AA8" s="75"/>
      <c r="AB8" s="76"/>
    </row>
    <row r="9" spans="1:28" s="5" customFormat="1" ht="15" customHeight="1">
      <c r="A9" s="114" t="s">
        <v>12</v>
      </c>
      <c r="B9" s="138" t="s">
        <v>234</v>
      </c>
      <c r="C9" s="138" t="s">
        <v>235</v>
      </c>
      <c r="D9" s="143">
        <v>2009</v>
      </c>
      <c r="E9" s="55">
        <v>1.1</v>
      </c>
      <c r="F9" s="57">
        <v>10</v>
      </c>
      <c r="G9" s="56">
        <v>9.1</v>
      </c>
      <c r="H9" s="57"/>
      <c r="I9" s="58">
        <f>E9+G9-H9</f>
        <v>10.2</v>
      </c>
      <c r="J9" s="59">
        <v>1.9</v>
      </c>
      <c r="K9" s="57">
        <v>10</v>
      </c>
      <c r="L9" s="56">
        <v>8.7</v>
      </c>
      <c r="M9" s="57"/>
      <c r="N9" s="58">
        <f>J9+L9-M9</f>
        <v>10.6</v>
      </c>
      <c r="O9" s="55">
        <v>2.9</v>
      </c>
      <c r="P9" s="57">
        <v>10</v>
      </c>
      <c r="Q9" s="56">
        <v>8.3</v>
      </c>
      <c r="R9" s="59"/>
      <c r="S9" s="58">
        <f>O9+Q9-R9</f>
        <v>11.200000000000001</v>
      </c>
      <c r="T9" s="55">
        <v>3.4</v>
      </c>
      <c r="U9" s="57">
        <v>10</v>
      </c>
      <c r="V9" s="56">
        <v>8.2</v>
      </c>
      <c r="W9" s="59"/>
      <c r="X9" s="58">
        <f>T9+V9-W9</f>
        <v>11.6</v>
      </c>
      <c r="Y9" s="60">
        <f>SUM(E9+J9+O9+T9)</f>
        <v>9.3</v>
      </c>
      <c r="Z9" s="61">
        <f>SUM(G9+L9+Q9+V9)</f>
        <v>34.3</v>
      </c>
      <c r="AA9" s="62">
        <f>$I9+$N9+$S9+$X9</f>
        <v>43.6</v>
      </c>
      <c r="AB9" s="63"/>
    </row>
    <row r="10" spans="1:28" s="79" customFormat="1" ht="11.25" customHeight="1">
      <c r="A10" s="65"/>
      <c r="B10" s="155" t="s">
        <v>195</v>
      </c>
      <c r="C10" s="157"/>
      <c r="D10" s="142"/>
      <c r="E10" s="68" t="s">
        <v>385</v>
      </c>
      <c r="F10" s="70"/>
      <c r="G10" s="69" t="s">
        <v>12</v>
      </c>
      <c r="H10" s="70"/>
      <c r="I10" s="71" t="s">
        <v>12</v>
      </c>
      <c r="J10" s="72" t="s">
        <v>388</v>
      </c>
      <c r="K10" s="70"/>
      <c r="L10" s="69" t="s">
        <v>13</v>
      </c>
      <c r="M10" s="72"/>
      <c r="N10" s="71" t="s">
        <v>13</v>
      </c>
      <c r="O10" s="68" t="s">
        <v>397</v>
      </c>
      <c r="P10" s="70"/>
      <c r="Q10" s="69" t="s">
        <v>11</v>
      </c>
      <c r="R10" s="72"/>
      <c r="S10" s="71" t="s">
        <v>14</v>
      </c>
      <c r="T10" s="68" t="s">
        <v>400</v>
      </c>
      <c r="U10" s="70"/>
      <c r="V10" s="69" t="s">
        <v>367</v>
      </c>
      <c r="W10" s="72"/>
      <c r="X10" s="71" t="s">
        <v>16</v>
      </c>
      <c r="Y10" s="73" t="s">
        <v>404</v>
      </c>
      <c r="Z10" s="74" t="s">
        <v>12</v>
      </c>
      <c r="AA10" s="75"/>
      <c r="AB10" s="76"/>
    </row>
    <row r="11" spans="1:28" s="5" customFormat="1" ht="15" customHeight="1">
      <c r="A11" s="114" t="s">
        <v>13</v>
      </c>
      <c r="B11" s="138" t="s">
        <v>308</v>
      </c>
      <c r="C11" s="138" t="s">
        <v>151</v>
      </c>
      <c r="D11" s="143" t="s">
        <v>173</v>
      </c>
      <c r="E11" s="55">
        <v>1.1</v>
      </c>
      <c r="F11" s="57">
        <v>10</v>
      </c>
      <c r="G11" s="56">
        <v>8.5</v>
      </c>
      <c r="H11" s="57"/>
      <c r="I11" s="58">
        <f>E11+G11-H11</f>
        <v>9.6</v>
      </c>
      <c r="J11" s="59">
        <v>1.9</v>
      </c>
      <c r="K11" s="57">
        <v>10</v>
      </c>
      <c r="L11" s="56">
        <v>8.5</v>
      </c>
      <c r="M11" s="57"/>
      <c r="N11" s="58">
        <f>J11+L11-M11</f>
        <v>10.4</v>
      </c>
      <c r="O11" s="55">
        <v>3.5</v>
      </c>
      <c r="P11" s="57">
        <v>10</v>
      </c>
      <c r="Q11" s="56">
        <v>8.27</v>
      </c>
      <c r="R11" s="59"/>
      <c r="S11" s="58">
        <f>O11+Q11-R11</f>
        <v>11.77</v>
      </c>
      <c r="T11" s="55">
        <v>3.1</v>
      </c>
      <c r="U11" s="57">
        <v>10</v>
      </c>
      <c r="V11" s="56">
        <v>8.6</v>
      </c>
      <c r="W11" s="59"/>
      <c r="X11" s="58">
        <f>T11+V11-W11</f>
        <v>11.7</v>
      </c>
      <c r="Y11" s="60">
        <f>SUM(E11+J11+O11+T11)</f>
        <v>9.6</v>
      </c>
      <c r="Z11" s="61">
        <f>SUM(G11+L11+Q11+V11)</f>
        <v>33.87</v>
      </c>
      <c r="AA11" s="62">
        <f>$I11+$N11+$S11+$X11</f>
        <v>43.47</v>
      </c>
      <c r="AB11" s="63"/>
    </row>
    <row r="12" spans="1:28" s="80" customFormat="1" ht="11.25" customHeight="1">
      <c r="A12" s="65"/>
      <c r="B12" s="155" t="s">
        <v>231</v>
      </c>
      <c r="C12" s="157"/>
      <c r="D12" s="142"/>
      <c r="E12" s="68" t="s">
        <v>385</v>
      </c>
      <c r="F12" s="70"/>
      <c r="G12" s="69" t="s">
        <v>24</v>
      </c>
      <c r="H12" s="70"/>
      <c r="I12" s="71" t="s">
        <v>24</v>
      </c>
      <c r="J12" s="72" t="s">
        <v>388</v>
      </c>
      <c r="K12" s="70"/>
      <c r="L12" s="69" t="s">
        <v>15</v>
      </c>
      <c r="M12" s="72"/>
      <c r="N12" s="71" t="s">
        <v>15</v>
      </c>
      <c r="O12" s="68" t="s">
        <v>394</v>
      </c>
      <c r="P12" s="70"/>
      <c r="Q12" s="69" t="s">
        <v>12</v>
      </c>
      <c r="R12" s="72"/>
      <c r="S12" s="71" t="s">
        <v>11</v>
      </c>
      <c r="T12" s="68" t="s">
        <v>372</v>
      </c>
      <c r="U12" s="70"/>
      <c r="V12" s="69" t="s">
        <v>12</v>
      </c>
      <c r="W12" s="72"/>
      <c r="X12" s="71" t="s">
        <v>366</v>
      </c>
      <c r="Y12" s="73" t="s">
        <v>374</v>
      </c>
      <c r="Z12" s="74" t="s">
        <v>13</v>
      </c>
      <c r="AA12" s="75"/>
      <c r="AB12" s="76"/>
    </row>
    <row r="13" spans="1:28" s="5" customFormat="1" ht="15" customHeight="1">
      <c r="A13" s="114" t="s">
        <v>14</v>
      </c>
      <c r="B13" s="138" t="s">
        <v>305</v>
      </c>
      <c r="C13" s="138" t="s">
        <v>47</v>
      </c>
      <c r="D13" s="143" t="s">
        <v>173</v>
      </c>
      <c r="E13" s="55">
        <v>1.1</v>
      </c>
      <c r="F13" s="57">
        <v>10</v>
      </c>
      <c r="G13" s="56">
        <v>8.83</v>
      </c>
      <c r="H13" s="57"/>
      <c r="I13" s="58">
        <f>E13+G13-H13</f>
        <v>9.93</v>
      </c>
      <c r="J13" s="59">
        <v>1.9</v>
      </c>
      <c r="K13" s="57">
        <v>10</v>
      </c>
      <c r="L13" s="56">
        <v>8.4</v>
      </c>
      <c r="M13" s="57"/>
      <c r="N13" s="58">
        <f>J13+L13-M13</f>
        <v>10.3</v>
      </c>
      <c r="O13" s="55">
        <v>3.6</v>
      </c>
      <c r="P13" s="57">
        <v>10</v>
      </c>
      <c r="Q13" s="56">
        <v>7.54</v>
      </c>
      <c r="R13" s="59"/>
      <c r="S13" s="58">
        <f>O13+Q13-R13</f>
        <v>11.14</v>
      </c>
      <c r="T13" s="55">
        <v>3.4</v>
      </c>
      <c r="U13" s="57">
        <v>10</v>
      </c>
      <c r="V13" s="56">
        <v>8.3</v>
      </c>
      <c r="W13" s="59"/>
      <c r="X13" s="58">
        <f>T13+V13-W13</f>
        <v>11.700000000000001</v>
      </c>
      <c r="Y13" s="60">
        <f>SUM(E13+J13+O13+T13)</f>
        <v>10</v>
      </c>
      <c r="Z13" s="61">
        <f>SUM(G13+L13+Q13+V13)</f>
        <v>33.07</v>
      </c>
      <c r="AA13" s="62">
        <f>$I13+$N13+$S13+$X13</f>
        <v>43.07</v>
      </c>
      <c r="AB13" s="63"/>
    </row>
    <row r="14" spans="1:28" s="79" customFormat="1" ht="11.25" customHeight="1">
      <c r="A14" s="65"/>
      <c r="B14" s="140" t="s">
        <v>444</v>
      </c>
      <c r="C14" s="157"/>
      <c r="D14" s="142"/>
      <c r="E14" s="68" t="s">
        <v>385</v>
      </c>
      <c r="F14" s="70"/>
      <c r="G14" s="69" t="s">
        <v>382</v>
      </c>
      <c r="H14" s="70"/>
      <c r="I14" s="71" t="s">
        <v>382</v>
      </c>
      <c r="J14" s="72" t="s">
        <v>388</v>
      </c>
      <c r="K14" s="70"/>
      <c r="L14" s="69" t="s">
        <v>16</v>
      </c>
      <c r="M14" s="72"/>
      <c r="N14" s="71" t="s">
        <v>16</v>
      </c>
      <c r="O14" s="68" t="s">
        <v>12</v>
      </c>
      <c r="P14" s="70"/>
      <c r="Q14" s="69" t="s">
        <v>17</v>
      </c>
      <c r="R14" s="72"/>
      <c r="S14" s="71" t="s">
        <v>15</v>
      </c>
      <c r="T14" s="68" t="s">
        <v>400</v>
      </c>
      <c r="U14" s="70"/>
      <c r="V14" s="69" t="s">
        <v>361</v>
      </c>
      <c r="W14" s="72"/>
      <c r="X14" s="71" t="s">
        <v>366</v>
      </c>
      <c r="Y14" s="73" t="s">
        <v>357</v>
      </c>
      <c r="Z14" s="74" t="s">
        <v>15</v>
      </c>
      <c r="AA14" s="75"/>
      <c r="AB14" s="76"/>
    </row>
    <row r="15" spans="1:28" s="5" customFormat="1" ht="15" customHeight="1">
      <c r="A15" s="114" t="s">
        <v>15</v>
      </c>
      <c r="B15" s="138" t="s">
        <v>226</v>
      </c>
      <c r="C15" s="138" t="s">
        <v>55</v>
      </c>
      <c r="D15" s="143">
        <v>2009</v>
      </c>
      <c r="E15" s="55">
        <v>1.1</v>
      </c>
      <c r="F15" s="57">
        <v>10</v>
      </c>
      <c r="G15" s="56">
        <v>9.23</v>
      </c>
      <c r="H15" s="57"/>
      <c r="I15" s="58">
        <f>E15+G15-H15</f>
        <v>10.33</v>
      </c>
      <c r="J15" s="59">
        <v>1.9</v>
      </c>
      <c r="K15" s="57">
        <v>10</v>
      </c>
      <c r="L15" s="56">
        <v>8.8</v>
      </c>
      <c r="M15" s="57"/>
      <c r="N15" s="58">
        <f>J15+L15-M15</f>
        <v>10.700000000000001</v>
      </c>
      <c r="O15" s="55">
        <v>3.5</v>
      </c>
      <c r="P15" s="57">
        <v>10</v>
      </c>
      <c r="Q15" s="56">
        <v>6.87</v>
      </c>
      <c r="R15" s="59"/>
      <c r="S15" s="58">
        <f>O15+Q15-R15</f>
        <v>10.370000000000001</v>
      </c>
      <c r="T15" s="55">
        <v>3.5</v>
      </c>
      <c r="U15" s="57">
        <v>10</v>
      </c>
      <c r="V15" s="56">
        <v>8.1</v>
      </c>
      <c r="W15" s="59"/>
      <c r="X15" s="58">
        <f>T15+V15-W15</f>
        <v>11.6</v>
      </c>
      <c r="Y15" s="60">
        <f>SUM(E15+J15+O15+T15)</f>
        <v>10</v>
      </c>
      <c r="Z15" s="61">
        <f>SUM(G15+L15+Q15+V15)</f>
        <v>33</v>
      </c>
      <c r="AA15" s="62">
        <f>$I15+$N15+$S15+$X15</f>
        <v>43</v>
      </c>
      <c r="AB15" s="63"/>
    </row>
    <row r="16" spans="1:28" s="80" customFormat="1" ht="11.25" customHeight="1">
      <c r="A16" s="65"/>
      <c r="B16" s="155" t="s">
        <v>227</v>
      </c>
      <c r="C16" s="157"/>
      <c r="D16" s="142"/>
      <c r="E16" s="68" t="s">
        <v>385</v>
      </c>
      <c r="F16" s="70"/>
      <c r="G16" s="69" t="s">
        <v>11</v>
      </c>
      <c r="H16" s="70"/>
      <c r="I16" s="71" t="s">
        <v>11</v>
      </c>
      <c r="J16" s="72" t="s">
        <v>388</v>
      </c>
      <c r="K16" s="70"/>
      <c r="L16" s="69" t="s">
        <v>363</v>
      </c>
      <c r="M16" s="72"/>
      <c r="N16" s="71" t="s">
        <v>363</v>
      </c>
      <c r="O16" s="68" t="s">
        <v>394</v>
      </c>
      <c r="P16" s="70"/>
      <c r="Q16" s="69" t="s">
        <v>22</v>
      </c>
      <c r="R16" s="72"/>
      <c r="S16" s="71" t="s">
        <v>20</v>
      </c>
      <c r="T16" s="68" t="s">
        <v>398</v>
      </c>
      <c r="U16" s="70"/>
      <c r="V16" s="69" t="s">
        <v>19</v>
      </c>
      <c r="W16" s="72"/>
      <c r="X16" s="71" t="s">
        <v>17</v>
      </c>
      <c r="Y16" s="73" t="s">
        <v>357</v>
      </c>
      <c r="Z16" s="74" t="s">
        <v>16</v>
      </c>
      <c r="AA16" s="75"/>
      <c r="AB16" s="76"/>
    </row>
    <row r="17" spans="1:28" s="5" customFormat="1" ht="15" customHeight="1">
      <c r="A17" s="114" t="s">
        <v>16</v>
      </c>
      <c r="B17" s="173" t="s">
        <v>140</v>
      </c>
      <c r="C17" s="173" t="s">
        <v>53</v>
      </c>
      <c r="D17" s="143" t="s">
        <v>173</v>
      </c>
      <c r="E17" s="55">
        <v>1.1</v>
      </c>
      <c r="F17" s="57">
        <v>10</v>
      </c>
      <c r="G17" s="56">
        <v>8.7</v>
      </c>
      <c r="H17" s="57"/>
      <c r="I17" s="58">
        <f>E17+G17-H17</f>
        <v>9.799999999999999</v>
      </c>
      <c r="J17" s="59">
        <v>1.9</v>
      </c>
      <c r="K17" s="57">
        <v>10</v>
      </c>
      <c r="L17" s="56">
        <v>8.3</v>
      </c>
      <c r="M17" s="57"/>
      <c r="N17" s="58">
        <f>J17+L17-M17</f>
        <v>10.200000000000001</v>
      </c>
      <c r="O17" s="55">
        <v>3.5</v>
      </c>
      <c r="P17" s="57">
        <v>10</v>
      </c>
      <c r="Q17" s="56">
        <v>7.77</v>
      </c>
      <c r="R17" s="59"/>
      <c r="S17" s="58">
        <f>O17+Q17-R17</f>
        <v>11.27</v>
      </c>
      <c r="T17" s="55">
        <v>3.5</v>
      </c>
      <c r="U17" s="57">
        <v>10</v>
      </c>
      <c r="V17" s="56">
        <v>8</v>
      </c>
      <c r="W17" s="59"/>
      <c r="X17" s="58">
        <f>T17+V17-W17</f>
        <v>11.5</v>
      </c>
      <c r="Y17" s="60">
        <f>SUM(E17+J17+O17+T17)</f>
        <v>10</v>
      </c>
      <c r="Z17" s="61">
        <f>SUM(G17+L17+Q17+V17)</f>
        <v>32.769999999999996</v>
      </c>
      <c r="AA17" s="62">
        <f>$I17+$N17+$S17+$X17</f>
        <v>42.769999999999996</v>
      </c>
      <c r="AB17" s="63"/>
    </row>
    <row r="18" spans="1:28" s="80" customFormat="1" ht="11.25" customHeight="1">
      <c r="A18" s="65"/>
      <c r="B18" s="66" t="s">
        <v>200</v>
      </c>
      <c r="C18" s="119"/>
      <c r="D18" s="142"/>
      <c r="E18" s="68" t="s">
        <v>385</v>
      </c>
      <c r="F18" s="70"/>
      <c r="G18" s="69" t="s">
        <v>20</v>
      </c>
      <c r="H18" s="70"/>
      <c r="I18" s="71" t="s">
        <v>20</v>
      </c>
      <c r="J18" s="72" t="s">
        <v>388</v>
      </c>
      <c r="K18" s="70"/>
      <c r="L18" s="69" t="s">
        <v>389</v>
      </c>
      <c r="M18" s="72"/>
      <c r="N18" s="71" t="s">
        <v>389</v>
      </c>
      <c r="O18" s="68" t="s">
        <v>394</v>
      </c>
      <c r="P18" s="70"/>
      <c r="Q18" s="69" t="s">
        <v>15</v>
      </c>
      <c r="R18" s="72"/>
      <c r="S18" s="71" t="s">
        <v>13</v>
      </c>
      <c r="T18" s="68" t="s">
        <v>398</v>
      </c>
      <c r="U18" s="70"/>
      <c r="V18" s="69" t="s">
        <v>415</v>
      </c>
      <c r="W18" s="72"/>
      <c r="X18" s="71" t="s">
        <v>18</v>
      </c>
      <c r="Y18" s="73" t="s">
        <v>357</v>
      </c>
      <c r="Z18" s="74" t="s">
        <v>17</v>
      </c>
      <c r="AA18" s="75"/>
      <c r="AB18" s="76"/>
    </row>
    <row r="19" spans="1:28" s="5" customFormat="1" ht="15" customHeight="1">
      <c r="A19" s="114" t="s">
        <v>17</v>
      </c>
      <c r="B19" s="138" t="s">
        <v>309</v>
      </c>
      <c r="C19" s="138" t="s">
        <v>52</v>
      </c>
      <c r="D19" s="143" t="s">
        <v>173</v>
      </c>
      <c r="E19" s="55">
        <v>1.1</v>
      </c>
      <c r="F19" s="57">
        <v>10</v>
      </c>
      <c r="G19" s="56">
        <v>8.9</v>
      </c>
      <c r="H19" s="57"/>
      <c r="I19" s="58">
        <f>E19+G19-H19</f>
        <v>10</v>
      </c>
      <c r="J19" s="59">
        <v>1.9</v>
      </c>
      <c r="K19" s="57">
        <v>10</v>
      </c>
      <c r="L19" s="56">
        <v>8</v>
      </c>
      <c r="M19" s="57"/>
      <c r="N19" s="58">
        <f>J19+L19-M19</f>
        <v>9.9</v>
      </c>
      <c r="O19" s="55">
        <v>3.5</v>
      </c>
      <c r="P19" s="57">
        <v>10</v>
      </c>
      <c r="Q19" s="56">
        <v>7.2</v>
      </c>
      <c r="R19" s="59"/>
      <c r="S19" s="58">
        <f>O19+Q19-R19</f>
        <v>10.7</v>
      </c>
      <c r="T19" s="55">
        <v>3.4</v>
      </c>
      <c r="U19" s="57">
        <v>10</v>
      </c>
      <c r="V19" s="56">
        <v>8.3</v>
      </c>
      <c r="W19" s="59"/>
      <c r="X19" s="58">
        <f>T19+V19-W19</f>
        <v>11.700000000000001</v>
      </c>
      <c r="Y19" s="60">
        <f>SUM(E19+J19+O19+T19)</f>
        <v>9.9</v>
      </c>
      <c r="Z19" s="61">
        <f>SUM(G19+L19+Q19+V19)</f>
        <v>32.4</v>
      </c>
      <c r="AA19" s="62">
        <f>$I19+$N19+$S19+$X19</f>
        <v>42.3</v>
      </c>
      <c r="AB19" s="63"/>
    </row>
    <row r="20" spans="1:28" s="80" customFormat="1" ht="11.25" customHeight="1">
      <c r="A20" s="65"/>
      <c r="B20" s="155" t="s">
        <v>354</v>
      </c>
      <c r="C20" s="157"/>
      <c r="D20" s="142"/>
      <c r="E20" s="68" t="s">
        <v>385</v>
      </c>
      <c r="F20" s="70"/>
      <c r="G20" s="69" t="s">
        <v>387</v>
      </c>
      <c r="H20" s="70"/>
      <c r="I20" s="71" t="s">
        <v>387</v>
      </c>
      <c r="J20" s="72" t="s">
        <v>388</v>
      </c>
      <c r="K20" s="70"/>
      <c r="L20" s="69" t="s">
        <v>392</v>
      </c>
      <c r="M20" s="72"/>
      <c r="N20" s="71" t="s">
        <v>25</v>
      </c>
      <c r="O20" s="68" t="s">
        <v>394</v>
      </c>
      <c r="P20" s="70"/>
      <c r="Q20" s="69" t="s">
        <v>358</v>
      </c>
      <c r="R20" s="72"/>
      <c r="S20" s="71" t="s">
        <v>17</v>
      </c>
      <c r="T20" s="68" t="s">
        <v>400</v>
      </c>
      <c r="U20" s="70"/>
      <c r="V20" s="69" t="s">
        <v>361</v>
      </c>
      <c r="W20" s="72"/>
      <c r="X20" s="71" t="s">
        <v>366</v>
      </c>
      <c r="Y20" s="73" t="s">
        <v>15</v>
      </c>
      <c r="Z20" s="74" t="s">
        <v>19</v>
      </c>
      <c r="AA20" s="75"/>
      <c r="AB20" s="76"/>
    </row>
    <row r="21" spans="1:28" s="5" customFormat="1" ht="15" customHeight="1">
      <c r="A21" s="114" t="s">
        <v>18</v>
      </c>
      <c r="B21" s="138" t="s">
        <v>306</v>
      </c>
      <c r="C21" s="175" t="s">
        <v>307</v>
      </c>
      <c r="D21" s="143" t="s">
        <v>173</v>
      </c>
      <c r="E21" s="55">
        <v>1.1</v>
      </c>
      <c r="F21" s="57">
        <v>10</v>
      </c>
      <c r="G21" s="56">
        <v>9.03</v>
      </c>
      <c r="H21" s="57"/>
      <c r="I21" s="58">
        <f>E21+G21-H21</f>
        <v>10.129999999999999</v>
      </c>
      <c r="J21" s="59">
        <v>1.9</v>
      </c>
      <c r="K21" s="57">
        <v>10</v>
      </c>
      <c r="L21" s="56">
        <v>8.3</v>
      </c>
      <c r="M21" s="57"/>
      <c r="N21" s="58">
        <f>J21+L21-M21</f>
        <v>10.200000000000001</v>
      </c>
      <c r="O21" s="55">
        <v>2.9</v>
      </c>
      <c r="P21" s="57">
        <v>10</v>
      </c>
      <c r="Q21" s="56">
        <v>7.64</v>
      </c>
      <c r="R21" s="59"/>
      <c r="S21" s="58">
        <f>O21+Q21-R21</f>
        <v>10.54</v>
      </c>
      <c r="T21" s="55">
        <v>3</v>
      </c>
      <c r="U21" s="57">
        <v>10</v>
      </c>
      <c r="V21" s="56">
        <v>8.2</v>
      </c>
      <c r="W21" s="59"/>
      <c r="X21" s="58">
        <f>T21+V21-W21</f>
        <v>11.2</v>
      </c>
      <c r="Y21" s="60">
        <f>SUM(E21+J21+O21+T21)</f>
        <v>8.9</v>
      </c>
      <c r="Z21" s="61">
        <f>SUM(G21+L21+Q21+V21)</f>
        <v>33.17</v>
      </c>
      <c r="AA21" s="62">
        <f>$I21+$N21+$S21+$X21</f>
        <v>42.06999999999999</v>
      </c>
      <c r="AB21" s="63"/>
    </row>
    <row r="22" spans="1:28" s="80" customFormat="1" ht="11.25" customHeight="1">
      <c r="A22" s="65"/>
      <c r="B22" s="155" t="s">
        <v>221</v>
      </c>
      <c r="C22" s="157"/>
      <c r="D22" s="142"/>
      <c r="E22" s="68" t="s">
        <v>385</v>
      </c>
      <c r="F22" s="70"/>
      <c r="G22" s="69" t="s">
        <v>386</v>
      </c>
      <c r="H22" s="70"/>
      <c r="I22" s="71" t="s">
        <v>386</v>
      </c>
      <c r="J22" s="72" t="s">
        <v>388</v>
      </c>
      <c r="K22" s="70"/>
      <c r="L22" s="69" t="s">
        <v>389</v>
      </c>
      <c r="M22" s="72"/>
      <c r="N22" s="71" t="s">
        <v>389</v>
      </c>
      <c r="O22" s="68" t="s">
        <v>397</v>
      </c>
      <c r="P22" s="70"/>
      <c r="Q22" s="69" t="s">
        <v>16</v>
      </c>
      <c r="R22" s="72"/>
      <c r="S22" s="71" t="s">
        <v>19</v>
      </c>
      <c r="T22" s="68" t="s">
        <v>35</v>
      </c>
      <c r="U22" s="70"/>
      <c r="V22" s="69" t="s">
        <v>367</v>
      </c>
      <c r="W22" s="72"/>
      <c r="X22" s="71" t="s">
        <v>21</v>
      </c>
      <c r="Y22" s="73" t="s">
        <v>405</v>
      </c>
      <c r="Z22" s="74" t="s">
        <v>14</v>
      </c>
      <c r="AA22" s="75"/>
      <c r="AB22" s="76"/>
    </row>
    <row r="23" spans="1:28" s="5" customFormat="1" ht="15" customHeight="1">
      <c r="A23" s="114" t="s">
        <v>19</v>
      </c>
      <c r="B23" s="138" t="s">
        <v>232</v>
      </c>
      <c r="C23" s="138" t="s">
        <v>233</v>
      </c>
      <c r="D23" s="143">
        <v>2009</v>
      </c>
      <c r="E23" s="55">
        <v>1.1</v>
      </c>
      <c r="F23" s="57">
        <v>10</v>
      </c>
      <c r="G23" s="56">
        <v>8.13</v>
      </c>
      <c r="H23" s="57"/>
      <c r="I23" s="58">
        <f>E23+G23-H23</f>
        <v>9.23</v>
      </c>
      <c r="J23" s="59">
        <v>1.9</v>
      </c>
      <c r="K23" s="57">
        <v>10</v>
      </c>
      <c r="L23" s="56">
        <v>8.3</v>
      </c>
      <c r="M23" s="57"/>
      <c r="N23" s="58">
        <f>J23+L23-M23</f>
        <v>10.200000000000001</v>
      </c>
      <c r="O23" s="55">
        <v>3.1</v>
      </c>
      <c r="P23" s="57">
        <v>10</v>
      </c>
      <c r="Q23" s="56">
        <v>8</v>
      </c>
      <c r="R23" s="59"/>
      <c r="S23" s="58">
        <f>O23+Q23-R23</f>
        <v>11.1</v>
      </c>
      <c r="T23" s="55">
        <v>3.3</v>
      </c>
      <c r="U23" s="57">
        <v>10</v>
      </c>
      <c r="V23" s="56">
        <v>8</v>
      </c>
      <c r="W23" s="59"/>
      <c r="X23" s="58">
        <f>T23+V23-W23</f>
        <v>11.3</v>
      </c>
      <c r="Y23" s="60">
        <f>SUM(E23+J23+O23+T23)</f>
        <v>9.399999999999999</v>
      </c>
      <c r="Z23" s="61">
        <f>SUM(G23+L23+Q23+V23)</f>
        <v>32.43</v>
      </c>
      <c r="AA23" s="62">
        <f>$I23+$N23+$S23+$X23</f>
        <v>41.83</v>
      </c>
      <c r="AB23" s="63"/>
    </row>
    <row r="24" spans="1:28" s="80" customFormat="1" ht="11.25" customHeight="1">
      <c r="A24" s="65"/>
      <c r="B24" s="155" t="s">
        <v>195</v>
      </c>
      <c r="C24" s="157"/>
      <c r="D24" s="142"/>
      <c r="E24" s="68" t="s">
        <v>385</v>
      </c>
      <c r="F24" s="70"/>
      <c r="G24" s="69" t="s">
        <v>34</v>
      </c>
      <c r="H24" s="70"/>
      <c r="I24" s="71" t="s">
        <v>34</v>
      </c>
      <c r="J24" s="72" t="s">
        <v>388</v>
      </c>
      <c r="K24" s="70"/>
      <c r="L24" s="69" t="s">
        <v>389</v>
      </c>
      <c r="M24" s="72"/>
      <c r="N24" s="71" t="s">
        <v>389</v>
      </c>
      <c r="O24" s="68" t="s">
        <v>395</v>
      </c>
      <c r="P24" s="70"/>
      <c r="Q24" s="69" t="s">
        <v>13</v>
      </c>
      <c r="R24" s="72"/>
      <c r="S24" s="71" t="s">
        <v>16</v>
      </c>
      <c r="T24" s="68" t="s">
        <v>358</v>
      </c>
      <c r="U24" s="70"/>
      <c r="V24" s="69" t="s">
        <v>415</v>
      </c>
      <c r="W24" s="72"/>
      <c r="X24" s="71" t="s">
        <v>20</v>
      </c>
      <c r="Y24" s="73" t="s">
        <v>403</v>
      </c>
      <c r="Z24" s="74" t="s">
        <v>18</v>
      </c>
      <c r="AA24" s="75"/>
      <c r="AB24" s="76"/>
    </row>
    <row r="25" spans="1:28" s="5" customFormat="1" ht="15" customHeight="1">
      <c r="A25" s="114" t="s">
        <v>20</v>
      </c>
      <c r="B25" s="138" t="s">
        <v>228</v>
      </c>
      <c r="C25" s="138" t="s">
        <v>154</v>
      </c>
      <c r="D25" s="143">
        <v>2009</v>
      </c>
      <c r="E25" s="55">
        <v>1.1</v>
      </c>
      <c r="F25" s="57">
        <v>10</v>
      </c>
      <c r="G25" s="56">
        <v>8.83</v>
      </c>
      <c r="H25" s="57"/>
      <c r="I25" s="58">
        <f>E25+G25-H25</f>
        <v>9.93</v>
      </c>
      <c r="J25" s="59">
        <v>1.9</v>
      </c>
      <c r="K25" s="57">
        <v>10</v>
      </c>
      <c r="L25" s="56">
        <v>8.6</v>
      </c>
      <c r="M25" s="57"/>
      <c r="N25" s="58">
        <f>J25+L25-M25</f>
        <v>10.5</v>
      </c>
      <c r="O25" s="55">
        <v>3.3</v>
      </c>
      <c r="P25" s="57">
        <v>10</v>
      </c>
      <c r="Q25" s="56">
        <v>6</v>
      </c>
      <c r="R25" s="59"/>
      <c r="S25" s="58">
        <f>O25+Q25-R25</f>
        <v>9.3</v>
      </c>
      <c r="T25" s="55">
        <v>3.5</v>
      </c>
      <c r="U25" s="57">
        <v>10</v>
      </c>
      <c r="V25" s="56">
        <v>8.4</v>
      </c>
      <c r="W25" s="59"/>
      <c r="X25" s="58">
        <f>T25+V25-W25</f>
        <v>11.9</v>
      </c>
      <c r="Y25" s="60">
        <f>SUM(E25+J25+O25+T25)</f>
        <v>9.8</v>
      </c>
      <c r="Z25" s="61">
        <f>SUM(G25+L25+Q25+V25)</f>
        <v>31.83</v>
      </c>
      <c r="AA25" s="62">
        <f>$I25+$N25+$S25+$X25</f>
        <v>41.63</v>
      </c>
      <c r="AB25" s="63"/>
    </row>
    <row r="26" spans="1:28" s="80" customFormat="1" ht="11.25" customHeight="1">
      <c r="A26" s="65"/>
      <c r="B26" s="155" t="s">
        <v>227</v>
      </c>
      <c r="C26" s="157"/>
      <c r="D26" s="142"/>
      <c r="E26" s="68" t="s">
        <v>385</v>
      </c>
      <c r="F26" s="70"/>
      <c r="G26" s="69" t="s">
        <v>382</v>
      </c>
      <c r="H26" s="70"/>
      <c r="I26" s="71" t="s">
        <v>382</v>
      </c>
      <c r="J26" s="72" t="s">
        <v>388</v>
      </c>
      <c r="K26" s="70"/>
      <c r="L26" s="69" t="s">
        <v>14</v>
      </c>
      <c r="M26" s="72"/>
      <c r="N26" s="71" t="s">
        <v>14</v>
      </c>
      <c r="O26" s="68" t="s">
        <v>20</v>
      </c>
      <c r="P26" s="70"/>
      <c r="Q26" s="69" t="s">
        <v>31</v>
      </c>
      <c r="R26" s="72"/>
      <c r="S26" s="71" t="s">
        <v>31</v>
      </c>
      <c r="T26" s="68" t="s">
        <v>398</v>
      </c>
      <c r="U26" s="70"/>
      <c r="V26" s="69" t="s">
        <v>13</v>
      </c>
      <c r="W26" s="72"/>
      <c r="X26" s="71" t="s">
        <v>12</v>
      </c>
      <c r="Y26" s="73" t="s">
        <v>16</v>
      </c>
      <c r="Z26" s="74" t="s">
        <v>21</v>
      </c>
      <c r="AA26" s="75"/>
      <c r="AB26" s="76"/>
    </row>
    <row r="27" spans="1:28" s="5" customFormat="1" ht="15" customHeight="1">
      <c r="A27" s="114" t="s">
        <v>21</v>
      </c>
      <c r="B27" s="138" t="s">
        <v>236</v>
      </c>
      <c r="C27" s="138" t="s">
        <v>134</v>
      </c>
      <c r="D27" s="143">
        <v>2009</v>
      </c>
      <c r="E27" s="55">
        <v>1.1</v>
      </c>
      <c r="F27" s="57">
        <v>10</v>
      </c>
      <c r="G27" s="56">
        <v>8.43</v>
      </c>
      <c r="H27" s="57"/>
      <c r="I27" s="58">
        <f>E27+G27-H27</f>
        <v>9.53</v>
      </c>
      <c r="J27" s="59">
        <v>1.9</v>
      </c>
      <c r="K27" s="57">
        <v>10</v>
      </c>
      <c r="L27" s="56">
        <v>8.3</v>
      </c>
      <c r="M27" s="57"/>
      <c r="N27" s="58">
        <f>J27+L27-M27</f>
        <v>10.200000000000001</v>
      </c>
      <c r="O27" s="55">
        <v>3.1</v>
      </c>
      <c r="P27" s="57">
        <v>10</v>
      </c>
      <c r="Q27" s="56">
        <v>7.5</v>
      </c>
      <c r="R27" s="59"/>
      <c r="S27" s="58">
        <f>O27+Q27-R27</f>
        <v>10.6</v>
      </c>
      <c r="T27" s="55">
        <v>3.2</v>
      </c>
      <c r="U27" s="57">
        <v>10</v>
      </c>
      <c r="V27" s="56">
        <v>7.8</v>
      </c>
      <c r="W27" s="59"/>
      <c r="X27" s="58">
        <f>T27+V27-W27</f>
        <v>11</v>
      </c>
      <c r="Y27" s="60">
        <f>SUM(E27+J27+O27+T27)</f>
        <v>9.3</v>
      </c>
      <c r="Z27" s="61">
        <f>SUM(G27+L27+Q27+V27)</f>
        <v>32.03</v>
      </c>
      <c r="AA27" s="62">
        <f>$I27+$N27+$S27+$X27</f>
        <v>41.33</v>
      </c>
      <c r="AB27" s="63"/>
    </row>
    <row r="28" spans="1:28" s="80" customFormat="1" ht="11.25" customHeight="1">
      <c r="A28" s="65"/>
      <c r="B28" s="155" t="s">
        <v>238</v>
      </c>
      <c r="C28" s="157"/>
      <c r="D28" s="142"/>
      <c r="E28" s="68" t="s">
        <v>385</v>
      </c>
      <c r="F28" s="70"/>
      <c r="G28" s="69" t="s">
        <v>25</v>
      </c>
      <c r="H28" s="70"/>
      <c r="I28" s="71" t="s">
        <v>25</v>
      </c>
      <c r="J28" s="72" t="s">
        <v>388</v>
      </c>
      <c r="K28" s="70"/>
      <c r="L28" s="69" t="s">
        <v>389</v>
      </c>
      <c r="M28" s="72"/>
      <c r="N28" s="71" t="s">
        <v>389</v>
      </c>
      <c r="O28" s="68" t="s">
        <v>395</v>
      </c>
      <c r="P28" s="70"/>
      <c r="Q28" s="69" t="s">
        <v>18</v>
      </c>
      <c r="R28" s="72"/>
      <c r="S28" s="71" t="s">
        <v>18</v>
      </c>
      <c r="T28" s="68" t="s">
        <v>401</v>
      </c>
      <c r="U28" s="70"/>
      <c r="V28" s="69" t="s">
        <v>23</v>
      </c>
      <c r="W28" s="72"/>
      <c r="X28" s="71" t="s">
        <v>22</v>
      </c>
      <c r="Y28" s="73" t="s">
        <v>404</v>
      </c>
      <c r="Z28" s="74" t="s">
        <v>20</v>
      </c>
      <c r="AA28" s="75"/>
      <c r="AB28" s="76"/>
    </row>
    <row r="29" spans="1:28" s="5" customFormat="1" ht="15" customHeight="1">
      <c r="A29" s="114" t="s">
        <v>22</v>
      </c>
      <c r="B29" s="138" t="s">
        <v>310</v>
      </c>
      <c r="C29" s="138" t="s">
        <v>311</v>
      </c>
      <c r="D29" s="143" t="s">
        <v>173</v>
      </c>
      <c r="E29" s="55">
        <v>1.1</v>
      </c>
      <c r="F29" s="57">
        <v>10</v>
      </c>
      <c r="G29" s="56">
        <v>8.93</v>
      </c>
      <c r="H29" s="57"/>
      <c r="I29" s="58">
        <f>E29+G29-H29</f>
        <v>10.03</v>
      </c>
      <c r="J29" s="59">
        <v>2.1</v>
      </c>
      <c r="K29" s="57">
        <v>10</v>
      </c>
      <c r="L29" s="56">
        <v>8</v>
      </c>
      <c r="M29" s="57"/>
      <c r="N29" s="58">
        <f>J29+L29-M29</f>
        <v>10.1</v>
      </c>
      <c r="O29" s="55">
        <v>3.5</v>
      </c>
      <c r="P29" s="57">
        <v>10</v>
      </c>
      <c r="Q29" s="56">
        <v>6.5</v>
      </c>
      <c r="R29" s="59"/>
      <c r="S29" s="58">
        <f>O29+Q29-R29</f>
        <v>10</v>
      </c>
      <c r="T29" s="55">
        <v>2.9</v>
      </c>
      <c r="U29" s="57">
        <v>10</v>
      </c>
      <c r="V29" s="56">
        <v>7.9</v>
      </c>
      <c r="W29" s="59"/>
      <c r="X29" s="58">
        <f>T29+V29-W29</f>
        <v>10.8</v>
      </c>
      <c r="Y29" s="60">
        <f>SUM(E29+J29+O29+T29)</f>
        <v>9.6</v>
      </c>
      <c r="Z29" s="61">
        <f>SUM(G29+L29+Q29+V29)</f>
        <v>31.33</v>
      </c>
      <c r="AA29" s="62">
        <f>$I29+$N29+$S29+$X29</f>
        <v>40.93</v>
      </c>
      <c r="AB29" s="63"/>
    </row>
    <row r="30" spans="1:28" s="80" customFormat="1" ht="11.25" customHeight="1">
      <c r="A30" s="65"/>
      <c r="B30" s="155" t="s">
        <v>291</v>
      </c>
      <c r="C30" s="157"/>
      <c r="D30" s="142"/>
      <c r="E30" s="68" t="s">
        <v>385</v>
      </c>
      <c r="F30" s="70"/>
      <c r="G30" s="69" t="s">
        <v>15</v>
      </c>
      <c r="H30" s="70"/>
      <c r="I30" s="71" t="s">
        <v>15</v>
      </c>
      <c r="J30" s="72" t="s">
        <v>11</v>
      </c>
      <c r="K30" s="70"/>
      <c r="L30" s="69" t="s">
        <v>392</v>
      </c>
      <c r="M30" s="72"/>
      <c r="N30" s="71" t="s">
        <v>22</v>
      </c>
      <c r="O30" s="68" t="s">
        <v>394</v>
      </c>
      <c r="P30" s="70"/>
      <c r="Q30" s="69" t="s">
        <v>23</v>
      </c>
      <c r="R30" s="72"/>
      <c r="S30" s="71" t="s">
        <v>23</v>
      </c>
      <c r="T30" s="68" t="s">
        <v>36</v>
      </c>
      <c r="U30" s="70"/>
      <c r="V30" s="69" t="s">
        <v>22</v>
      </c>
      <c r="W30" s="72"/>
      <c r="X30" s="71" t="s">
        <v>440</v>
      </c>
      <c r="Y30" s="73" t="s">
        <v>374</v>
      </c>
      <c r="Z30" s="74" t="s">
        <v>22</v>
      </c>
      <c r="AA30" s="75"/>
      <c r="AB30" s="76"/>
    </row>
    <row r="31" spans="1:28" s="5" customFormat="1" ht="15" customHeight="1">
      <c r="A31" s="114" t="s">
        <v>23</v>
      </c>
      <c r="B31" s="138" t="s">
        <v>237</v>
      </c>
      <c r="C31" s="138" t="s">
        <v>48</v>
      </c>
      <c r="D31" s="143">
        <v>2009</v>
      </c>
      <c r="E31" s="55">
        <v>1.1</v>
      </c>
      <c r="F31" s="57">
        <v>10</v>
      </c>
      <c r="G31" s="56">
        <v>8.37</v>
      </c>
      <c r="H31" s="57"/>
      <c r="I31" s="58">
        <f>E31+G31-H31</f>
        <v>9.469999999999999</v>
      </c>
      <c r="J31" s="59">
        <v>1.9</v>
      </c>
      <c r="K31" s="57">
        <v>10</v>
      </c>
      <c r="L31" s="56">
        <v>8.3</v>
      </c>
      <c r="M31" s="57"/>
      <c r="N31" s="58">
        <f>J31+L31-M31</f>
        <v>10.200000000000001</v>
      </c>
      <c r="O31" s="55">
        <v>3.4</v>
      </c>
      <c r="P31" s="57">
        <v>10</v>
      </c>
      <c r="Q31" s="56">
        <v>6.24</v>
      </c>
      <c r="R31" s="59"/>
      <c r="S31" s="58">
        <f>O31+Q31-R31</f>
        <v>9.64</v>
      </c>
      <c r="T31" s="55">
        <v>3.2</v>
      </c>
      <c r="U31" s="57">
        <v>10</v>
      </c>
      <c r="V31" s="56">
        <v>7.75</v>
      </c>
      <c r="W31" s="59"/>
      <c r="X31" s="58">
        <f>T31+V31-W31</f>
        <v>10.95</v>
      </c>
      <c r="Y31" s="60">
        <f>SUM(E31+J31+O31+T31)</f>
        <v>9.600000000000001</v>
      </c>
      <c r="Z31" s="61">
        <f>SUM(G31+L31+Q31+V31)</f>
        <v>30.660000000000004</v>
      </c>
      <c r="AA31" s="62">
        <f>$I31+$N31+$S31+$X31</f>
        <v>40.260000000000005</v>
      </c>
      <c r="AB31" s="63"/>
    </row>
    <row r="32" spans="1:28" s="80" customFormat="1" ht="11.25" customHeight="1">
      <c r="A32" s="65"/>
      <c r="B32" s="155" t="s">
        <v>238</v>
      </c>
      <c r="C32" s="157"/>
      <c r="D32" s="142"/>
      <c r="E32" s="68" t="s">
        <v>385</v>
      </c>
      <c r="F32" s="70"/>
      <c r="G32" s="69" t="s">
        <v>32</v>
      </c>
      <c r="H32" s="70"/>
      <c r="I32" s="71" t="s">
        <v>32</v>
      </c>
      <c r="J32" s="72" t="s">
        <v>388</v>
      </c>
      <c r="K32" s="70"/>
      <c r="L32" s="69" t="s">
        <v>389</v>
      </c>
      <c r="M32" s="72"/>
      <c r="N32" s="71" t="s">
        <v>389</v>
      </c>
      <c r="O32" s="68" t="s">
        <v>19</v>
      </c>
      <c r="P32" s="70"/>
      <c r="Q32" s="69" t="s">
        <v>25</v>
      </c>
      <c r="R32" s="72"/>
      <c r="S32" s="71" t="s">
        <v>24</v>
      </c>
      <c r="T32" s="68" t="s">
        <v>401</v>
      </c>
      <c r="U32" s="70"/>
      <c r="V32" s="69" t="s">
        <v>24</v>
      </c>
      <c r="W32" s="72"/>
      <c r="X32" s="71" t="s">
        <v>23</v>
      </c>
      <c r="Y32" s="73" t="s">
        <v>374</v>
      </c>
      <c r="Z32" s="74" t="s">
        <v>23</v>
      </c>
      <c r="AA32" s="75"/>
      <c r="AB32" s="76"/>
    </row>
    <row r="33" spans="1:28" s="5" customFormat="1" ht="15" customHeight="1">
      <c r="A33" s="114" t="s">
        <v>24</v>
      </c>
      <c r="B33" s="138" t="s">
        <v>136</v>
      </c>
      <c r="C33" s="138" t="s">
        <v>44</v>
      </c>
      <c r="D33" s="143" t="s">
        <v>173</v>
      </c>
      <c r="E33" s="55">
        <v>1.1</v>
      </c>
      <c r="F33" s="57">
        <v>10</v>
      </c>
      <c r="G33" s="56">
        <v>8.63</v>
      </c>
      <c r="H33" s="57"/>
      <c r="I33" s="58">
        <f>E33+G33-H33</f>
        <v>9.73</v>
      </c>
      <c r="J33" s="59">
        <v>1.9</v>
      </c>
      <c r="K33" s="57">
        <v>10</v>
      </c>
      <c r="L33" s="56">
        <v>7.3</v>
      </c>
      <c r="M33" s="57"/>
      <c r="N33" s="58">
        <f>J33+L33-M33</f>
        <v>9.2</v>
      </c>
      <c r="O33" s="55">
        <v>3.1</v>
      </c>
      <c r="P33" s="57">
        <v>10</v>
      </c>
      <c r="Q33" s="56">
        <v>7.2</v>
      </c>
      <c r="R33" s="59"/>
      <c r="S33" s="58">
        <f>O33+Q33-R33</f>
        <v>10.3</v>
      </c>
      <c r="T33" s="55">
        <v>3.2</v>
      </c>
      <c r="U33" s="57">
        <v>10</v>
      </c>
      <c r="V33" s="56">
        <v>7.5</v>
      </c>
      <c r="W33" s="59"/>
      <c r="X33" s="58">
        <f>T33+V33-W33</f>
        <v>10.7</v>
      </c>
      <c r="Y33" s="60">
        <f>SUM(E33+J33+O33+T33)</f>
        <v>9.3</v>
      </c>
      <c r="Z33" s="61">
        <f>SUM(G33+L33+Q33+V33)</f>
        <v>30.63</v>
      </c>
      <c r="AA33" s="62">
        <f>$I33+$N33+$S33+$X33</f>
        <v>39.93</v>
      </c>
      <c r="AB33" s="63"/>
    </row>
    <row r="34" spans="1:28" s="80" customFormat="1" ht="11.25" customHeight="1">
      <c r="A34" s="65"/>
      <c r="B34" s="155" t="s">
        <v>116</v>
      </c>
      <c r="C34" s="157"/>
      <c r="D34" s="142"/>
      <c r="E34" s="68" t="s">
        <v>385</v>
      </c>
      <c r="F34" s="70"/>
      <c r="G34" s="69" t="s">
        <v>22</v>
      </c>
      <c r="H34" s="70"/>
      <c r="I34" s="71" t="s">
        <v>22</v>
      </c>
      <c r="J34" s="72" t="s">
        <v>388</v>
      </c>
      <c r="K34" s="70"/>
      <c r="L34" s="69" t="s">
        <v>32</v>
      </c>
      <c r="M34" s="72"/>
      <c r="N34" s="71" t="s">
        <v>32</v>
      </c>
      <c r="O34" s="68" t="s">
        <v>395</v>
      </c>
      <c r="P34" s="70"/>
      <c r="Q34" s="69" t="s">
        <v>358</v>
      </c>
      <c r="R34" s="72"/>
      <c r="S34" s="71" t="s">
        <v>21</v>
      </c>
      <c r="T34" s="68" t="s">
        <v>401</v>
      </c>
      <c r="U34" s="70"/>
      <c r="V34" s="69" t="s">
        <v>409</v>
      </c>
      <c r="W34" s="72"/>
      <c r="X34" s="71" t="s">
        <v>31</v>
      </c>
      <c r="Y34" s="73" t="s">
        <v>404</v>
      </c>
      <c r="Z34" s="74" t="s">
        <v>24</v>
      </c>
      <c r="AA34" s="75"/>
      <c r="AB34" s="76"/>
    </row>
    <row r="35" spans="1:28" s="5" customFormat="1" ht="15" customHeight="1">
      <c r="A35" s="114" t="s">
        <v>25</v>
      </c>
      <c r="B35" s="138" t="s">
        <v>137</v>
      </c>
      <c r="C35" s="138" t="s">
        <v>138</v>
      </c>
      <c r="D35" s="143" t="s">
        <v>173</v>
      </c>
      <c r="E35" s="55">
        <v>1.1</v>
      </c>
      <c r="F35" s="57">
        <v>10</v>
      </c>
      <c r="G35" s="56">
        <v>8.9</v>
      </c>
      <c r="H35" s="57"/>
      <c r="I35" s="58">
        <f>E35+G35-H35</f>
        <v>10</v>
      </c>
      <c r="J35" s="59">
        <v>1.9</v>
      </c>
      <c r="K35" s="57">
        <v>10</v>
      </c>
      <c r="L35" s="56">
        <v>7.2</v>
      </c>
      <c r="M35" s="57"/>
      <c r="N35" s="58">
        <f>J35+L35-M35</f>
        <v>9.1</v>
      </c>
      <c r="O35" s="55">
        <v>3.1</v>
      </c>
      <c r="P35" s="57">
        <v>10</v>
      </c>
      <c r="Q35" s="56">
        <v>7.04</v>
      </c>
      <c r="R35" s="59"/>
      <c r="S35" s="58">
        <f>O35+Q35-R35</f>
        <v>10.14</v>
      </c>
      <c r="T35" s="55">
        <v>3.2</v>
      </c>
      <c r="U35" s="57">
        <v>10</v>
      </c>
      <c r="V35" s="56">
        <v>7.4</v>
      </c>
      <c r="W35" s="59"/>
      <c r="X35" s="58">
        <f>T35+V35-W35</f>
        <v>10.600000000000001</v>
      </c>
      <c r="Y35" s="60">
        <f>SUM(E35+J35+O35+T35)</f>
        <v>9.3</v>
      </c>
      <c r="Z35" s="61">
        <f>SUM(G35+L35+Q35+V35)</f>
        <v>30.54</v>
      </c>
      <c r="AA35" s="62">
        <f>$I35+$N35+$S35+$X35</f>
        <v>39.84</v>
      </c>
      <c r="AB35" s="63"/>
    </row>
    <row r="36" spans="1:28" s="80" customFormat="1" ht="11.25" customHeight="1">
      <c r="A36" s="65"/>
      <c r="B36" s="155" t="s">
        <v>116</v>
      </c>
      <c r="C36" s="157"/>
      <c r="D36" s="142"/>
      <c r="E36" s="68" t="s">
        <v>385</v>
      </c>
      <c r="F36" s="70"/>
      <c r="G36" s="69" t="s">
        <v>387</v>
      </c>
      <c r="H36" s="70"/>
      <c r="I36" s="71" t="s">
        <v>387</v>
      </c>
      <c r="J36" s="72" t="s">
        <v>388</v>
      </c>
      <c r="K36" s="70"/>
      <c r="L36" s="69" t="s">
        <v>33</v>
      </c>
      <c r="M36" s="72"/>
      <c r="N36" s="71" t="s">
        <v>33</v>
      </c>
      <c r="O36" s="68" t="s">
        <v>395</v>
      </c>
      <c r="P36" s="70"/>
      <c r="Q36" s="69" t="s">
        <v>21</v>
      </c>
      <c r="R36" s="72"/>
      <c r="S36" s="71" t="s">
        <v>22</v>
      </c>
      <c r="T36" s="68" t="s">
        <v>401</v>
      </c>
      <c r="U36" s="70"/>
      <c r="V36" s="69" t="s">
        <v>33</v>
      </c>
      <c r="W36" s="72"/>
      <c r="X36" s="71" t="s">
        <v>445</v>
      </c>
      <c r="Y36" s="73" t="s">
        <v>404</v>
      </c>
      <c r="Z36" s="74" t="s">
        <v>25</v>
      </c>
      <c r="AA36" s="75"/>
      <c r="AB36" s="76"/>
    </row>
    <row r="37" spans="1:28" s="5" customFormat="1" ht="15" customHeight="1">
      <c r="A37" s="114" t="s">
        <v>31</v>
      </c>
      <c r="B37" s="138" t="s">
        <v>240</v>
      </c>
      <c r="C37" s="138" t="s">
        <v>48</v>
      </c>
      <c r="D37" s="143">
        <v>2009</v>
      </c>
      <c r="E37" s="55">
        <v>1.1</v>
      </c>
      <c r="F37" s="57">
        <v>10</v>
      </c>
      <c r="G37" s="56">
        <v>8.67</v>
      </c>
      <c r="H37" s="57"/>
      <c r="I37" s="58">
        <f>E37+G37-H37</f>
        <v>9.77</v>
      </c>
      <c r="J37" s="59">
        <v>1.9</v>
      </c>
      <c r="K37" s="57">
        <v>10</v>
      </c>
      <c r="L37" s="56">
        <v>8.1</v>
      </c>
      <c r="M37" s="57"/>
      <c r="N37" s="58">
        <f>J37+L37-M37</f>
        <v>10</v>
      </c>
      <c r="O37" s="55">
        <v>3.5</v>
      </c>
      <c r="P37" s="57">
        <v>10</v>
      </c>
      <c r="Q37" s="56">
        <v>5.44</v>
      </c>
      <c r="R37" s="59"/>
      <c r="S37" s="58">
        <f>O37+Q37-R37</f>
        <v>8.940000000000001</v>
      </c>
      <c r="T37" s="55">
        <v>3.2</v>
      </c>
      <c r="U37" s="57">
        <v>10</v>
      </c>
      <c r="V37" s="56">
        <v>7</v>
      </c>
      <c r="W37" s="59"/>
      <c r="X37" s="58">
        <f>T37+V37-W37</f>
        <v>10.2</v>
      </c>
      <c r="Y37" s="60">
        <f>SUM(E37+J37+O37+T37)</f>
        <v>9.7</v>
      </c>
      <c r="Z37" s="61">
        <f>SUM(G37+L37+Q37+V37)</f>
        <v>29.21</v>
      </c>
      <c r="AA37" s="62">
        <f>$I37+$N37+$S37+$X37</f>
        <v>38.91</v>
      </c>
      <c r="AB37" s="63"/>
    </row>
    <row r="38" spans="1:28" s="80" customFormat="1" ht="11.25" customHeight="1">
      <c r="A38" s="65"/>
      <c r="B38" s="155" t="s">
        <v>223</v>
      </c>
      <c r="C38" s="157"/>
      <c r="D38" s="142"/>
      <c r="E38" s="68" t="s">
        <v>385</v>
      </c>
      <c r="F38" s="70"/>
      <c r="G38" s="69" t="s">
        <v>21</v>
      </c>
      <c r="H38" s="70"/>
      <c r="I38" s="71" t="s">
        <v>21</v>
      </c>
      <c r="J38" s="72" t="s">
        <v>388</v>
      </c>
      <c r="K38" s="70"/>
      <c r="L38" s="69" t="s">
        <v>390</v>
      </c>
      <c r="M38" s="72"/>
      <c r="N38" s="71" t="s">
        <v>383</v>
      </c>
      <c r="O38" s="68" t="s">
        <v>394</v>
      </c>
      <c r="P38" s="70"/>
      <c r="Q38" s="69" t="s">
        <v>36</v>
      </c>
      <c r="R38" s="72"/>
      <c r="S38" s="71" t="s">
        <v>32</v>
      </c>
      <c r="T38" s="68" t="s">
        <v>401</v>
      </c>
      <c r="U38" s="70"/>
      <c r="V38" s="69" t="s">
        <v>393</v>
      </c>
      <c r="W38" s="72"/>
      <c r="X38" s="71" t="s">
        <v>36</v>
      </c>
      <c r="Y38" s="73" t="s">
        <v>17</v>
      </c>
      <c r="Z38" s="74" t="s">
        <v>31</v>
      </c>
      <c r="AA38" s="75"/>
      <c r="AB38" s="76"/>
    </row>
    <row r="39" spans="1:28" s="5" customFormat="1" ht="15" customHeight="1">
      <c r="A39" s="114" t="s">
        <v>32</v>
      </c>
      <c r="B39" s="138" t="s">
        <v>239</v>
      </c>
      <c r="C39" s="138" t="s">
        <v>47</v>
      </c>
      <c r="D39" s="143">
        <v>2009</v>
      </c>
      <c r="E39" s="55">
        <v>1.1</v>
      </c>
      <c r="F39" s="57">
        <v>10</v>
      </c>
      <c r="G39" s="56">
        <v>8</v>
      </c>
      <c r="H39" s="57"/>
      <c r="I39" s="58">
        <f>E39+G39-H39</f>
        <v>9.1</v>
      </c>
      <c r="J39" s="59">
        <v>1.9</v>
      </c>
      <c r="K39" s="57">
        <v>10</v>
      </c>
      <c r="L39" s="56">
        <v>8.1</v>
      </c>
      <c r="M39" s="57"/>
      <c r="N39" s="58">
        <f>J39+L39-M39</f>
        <v>10</v>
      </c>
      <c r="O39" s="55">
        <v>3</v>
      </c>
      <c r="P39" s="57">
        <v>10</v>
      </c>
      <c r="Q39" s="56">
        <v>5.87</v>
      </c>
      <c r="R39" s="59"/>
      <c r="S39" s="58">
        <f>O39+Q39-R39</f>
        <v>8.870000000000001</v>
      </c>
      <c r="T39" s="55">
        <v>3.4</v>
      </c>
      <c r="U39" s="57">
        <v>10</v>
      </c>
      <c r="V39" s="56">
        <v>7.2</v>
      </c>
      <c r="W39" s="59"/>
      <c r="X39" s="58">
        <f>T39+V39-W39</f>
        <v>10.6</v>
      </c>
      <c r="Y39" s="60">
        <f>SUM(E39+J39+O39+T39)</f>
        <v>9.4</v>
      </c>
      <c r="Z39" s="61">
        <f>SUM(G39+L39+Q39+V39)</f>
        <v>29.17</v>
      </c>
      <c r="AA39" s="62">
        <f>$I39+$N39+$S39+$X39</f>
        <v>38.57</v>
      </c>
      <c r="AB39" s="63"/>
    </row>
    <row r="40" spans="1:28" s="80" customFormat="1" ht="11.25" customHeight="1">
      <c r="A40" s="65"/>
      <c r="B40" s="155" t="s">
        <v>223</v>
      </c>
      <c r="C40" s="157"/>
      <c r="D40" s="142"/>
      <c r="E40" s="68" t="s">
        <v>385</v>
      </c>
      <c r="F40" s="70"/>
      <c r="G40" s="69" t="s">
        <v>35</v>
      </c>
      <c r="H40" s="70"/>
      <c r="I40" s="71" t="s">
        <v>35</v>
      </c>
      <c r="J40" s="72" t="s">
        <v>388</v>
      </c>
      <c r="K40" s="70"/>
      <c r="L40" s="69" t="s">
        <v>390</v>
      </c>
      <c r="M40" s="72"/>
      <c r="N40" s="71" t="s">
        <v>383</v>
      </c>
      <c r="O40" s="68" t="s">
        <v>396</v>
      </c>
      <c r="P40" s="70"/>
      <c r="Q40" s="69" t="s">
        <v>32</v>
      </c>
      <c r="R40" s="72"/>
      <c r="S40" s="71" t="s">
        <v>33</v>
      </c>
      <c r="T40" s="68" t="s">
        <v>400</v>
      </c>
      <c r="U40" s="70"/>
      <c r="V40" s="69" t="s">
        <v>34</v>
      </c>
      <c r="W40" s="72"/>
      <c r="X40" s="71" t="s">
        <v>445</v>
      </c>
      <c r="Y40" s="73" t="s">
        <v>403</v>
      </c>
      <c r="Z40" s="74" t="s">
        <v>32</v>
      </c>
      <c r="AA40" s="75"/>
      <c r="AB40" s="76"/>
    </row>
    <row r="41" spans="1:28" s="5" customFormat="1" ht="15" customHeight="1">
      <c r="A41" s="114" t="s">
        <v>33</v>
      </c>
      <c r="B41" s="138" t="s">
        <v>241</v>
      </c>
      <c r="C41" s="138" t="s">
        <v>57</v>
      </c>
      <c r="D41" s="143">
        <v>2009</v>
      </c>
      <c r="E41" s="55">
        <v>1.1</v>
      </c>
      <c r="F41" s="57">
        <v>10</v>
      </c>
      <c r="G41" s="56">
        <v>7.67</v>
      </c>
      <c r="H41" s="57"/>
      <c r="I41" s="58">
        <f>E41+G41-H41</f>
        <v>8.77</v>
      </c>
      <c r="J41" s="59">
        <v>1.9</v>
      </c>
      <c r="K41" s="57">
        <v>10</v>
      </c>
      <c r="L41" s="56">
        <v>7.9</v>
      </c>
      <c r="M41" s="57"/>
      <c r="N41" s="58">
        <f>J41+L41-M41</f>
        <v>9.8</v>
      </c>
      <c r="O41" s="55">
        <v>3</v>
      </c>
      <c r="P41" s="57">
        <v>10</v>
      </c>
      <c r="Q41" s="56">
        <v>5.84</v>
      </c>
      <c r="R41" s="59"/>
      <c r="S41" s="58">
        <f>O41+Q41-R41</f>
        <v>8.84</v>
      </c>
      <c r="T41" s="55">
        <v>3.1</v>
      </c>
      <c r="U41" s="57">
        <v>10</v>
      </c>
      <c r="V41" s="56">
        <v>7.5</v>
      </c>
      <c r="W41" s="59"/>
      <c r="X41" s="58">
        <f>T41+V41-W41</f>
        <v>10.6</v>
      </c>
      <c r="Y41" s="60">
        <f>SUM(E41+J41+O41+T41)</f>
        <v>9.1</v>
      </c>
      <c r="Z41" s="61">
        <f>SUM(G41+L41+Q41+V41)</f>
        <v>28.91</v>
      </c>
      <c r="AA41" s="62">
        <f>$I41+$N41+$S41+$X41</f>
        <v>38.01</v>
      </c>
      <c r="AB41" s="63"/>
    </row>
    <row r="42" spans="1:28" s="80" customFormat="1" ht="11.25" customHeight="1">
      <c r="A42" s="65"/>
      <c r="B42" s="155" t="s">
        <v>223</v>
      </c>
      <c r="C42" s="157"/>
      <c r="D42" s="142"/>
      <c r="E42" s="68" t="s">
        <v>385</v>
      </c>
      <c r="F42" s="70"/>
      <c r="G42" s="69" t="s">
        <v>36</v>
      </c>
      <c r="H42" s="70"/>
      <c r="I42" s="71" t="s">
        <v>36</v>
      </c>
      <c r="J42" s="72" t="s">
        <v>388</v>
      </c>
      <c r="K42" s="70"/>
      <c r="L42" s="69" t="s">
        <v>31</v>
      </c>
      <c r="M42" s="72"/>
      <c r="N42" s="71" t="s">
        <v>31</v>
      </c>
      <c r="O42" s="68" t="s">
        <v>396</v>
      </c>
      <c r="P42" s="70"/>
      <c r="Q42" s="69" t="s">
        <v>33</v>
      </c>
      <c r="R42" s="72"/>
      <c r="S42" s="71" t="s">
        <v>34</v>
      </c>
      <c r="T42" s="68" t="s">
        <v>372</v>
      </c>
      <c r="U42" s="70"/>
      <c r="V42" s="69" t="s">
        <v>409</v>
      </c>
      <c r="W42" s="72"/>
      <c r="X42" s="71" t="s">
        <v>445</v>
      </c>
      <c r="Y42" s="73" t="s">
        <v>32</v>
      </c>
      <c r="Z42" s="74" t="s">
        <v>34</v>
      </c>
      <c r="AA42" s="75"/>
      <c r="AB42" s="76"/>
    </row>
    <row r="43" spans="1:28" s="5" customFormat="1" ht="15" customHeight="1">
      <c r="A43" s="114" t="s">
        <v>34</v>
      </c>
      <c r="B43" s="138" t="s">
        <v>122</v>
      </c>
      <c r="C43" s="138" t="s">
        <v>118</v>
      </c>
      <c r="D43" s="143" t="s">
        <v>173</v>
      </c>
      <c r="E43" s="55">
        <v>1.1</v>
      </c>
      <c r="F43" s="57">
        <v>10</v>
      </c>
      <c r="G43" s="56">
        <v>8.6</v>
      </c>
      <c r="H43" s="57"/>
      <c r="I43" s="58">
        <f>E43+G43-H43</f>
        <v>9.7</v>
      </c>
      <c r="J43" s="59">
        <v>1.5</v>
      </c>
      <c r="K43" s="57">
        <v>8</v>
      </c>
      <c r="L43" s="56">
        <v>6.8</v>
      </c>
      <c r="M43" s="57"/>
      <c r="N43" s="58">
        <f>J43+L43-M43</f>
        <v>8.3</v>
      </c>
      <c r="O43" s="55">
        <v>3</v>
      </c>
      <c r="P43" s="57">
        <v>10</v>
      </c>
      <c r="Q43" s="56">
        <v>6.44</v>
      </c>
      <c r="R43" s="59"/>
      <c r="S43" s="58">
        <f>O43+Q43-R43</f>
        <v>9.440000000000001</v>
      </c>
      <c r="T43" s="55">
        <v>3.3</v>
      </c>
      <c r="U43" s="57">
        <v>10</v>
      </c>
      <c r="V43" s="56">
        <v>7</v>
      </c>
      <c r="W43" s="59"/>
      <c r="X43" s="58">
        <f>T43+V43-W43</f>
        <v>10.3</v>
      </c>
      <c r="Y43" s="60">
        <f>SUM(E43+J43+O43+T43)</f>
        <v>8.899999999999999</v>
      </c>
      <c r="Z43" s="61">
        <f>SUM(G43+L43+Q43+V43)</f>
        <v>28.84</v>
      </c>
      <c r="AA43" s="62">
        <f>$I43+$N43+$S43+$X43</f>
        <v>37.74</v>
      </c>
      <c r="AB43" s="63"/>
    </row>
    <row r="44" spans="1:28" s="80" customFormat="1" ht="11.25" customHeight="1">
      <c r="A44" s="65"/>
      <c r="B44" s="155" t="s">
        <v>211</v>
      </c>
      <c r="C44" s="157"/>
      <c r="D44" s="142"/>
      <c r="E44" s="68" t="s">
        <v>385</v>
      </c>
      <c r="F44" s="70"/>
      <c r="G44" s="69" t="s">
        <v>23</v>
      </c>
      <c r="H44" s="70"/>
      <c r="I44" s="71" t="s">
        <v>23</v>
      </c>
      <c r="J44" s="72" t="s">
        <v>34</v>
      </c>
      <c r="K44" s="70"/>
      <c r="L44" s="69" t="s">
        <v>393</v>
      </c>
      <c r="M44" s="72"/>
      <c r="N44" s="71" t="s">
        <v>35</v>
      </c>
      <c r="O44" s="68" t="s">
        <v>396</v>
      </c>
      <c r="P44" s="70"/>
      <c r="Q44" s="69" t="s">
        <v>24</v>
      </c>
      <c r="R44" s="72"/>
      <c r="S44" s="71" t="s">
        <v>25</v>
      </c>
      <c r="T44" s="68" t="s">
        <v>358</v>
      </c>
      <c r="U44" s="70"/>
      <c r="V44" s="69" t="s">
        <v>393</v>
      </c>
      <c r="W44" s="72"/>
      <c r="X44" s="71" t="s">
        <v>35</v>
      </c>
      <c r="Y44" s="73" t="s">
        <v>405</v>
      </c>
      <c r="Z44" s="74" t="s">
        <v>35</v>
      </c>
      <c r="AA44" s="75"/>
      <c r="AB44" s="76"/>
    </row>
    <row r="45" spans="1:28" s="5" customFormat="1" ht="15" customHeight="1">
      <c r="A45" s="114" t="s">
        <v>35</v>
      </c>
      <c r="B45" s="173" t="s">
        <v>141</v>
      </c>
      <c r="C45" s="173" t="s">
        <v>142</v>
      </c>
      <c r="D45" s="143" t="s">
        <v>173</v>
      </c>
      <c r="E45" s="55">
        <v>1.1</v>
      </c>
      <c r="F45" s="57">
        <v>10</v>
      </c>
      <c r="G45" s="56">
        <v>8.3</v>
      </c>
      <c r="H45" s="57"/>
      <c r="I45" s="58">
        <f>E45+G45-H45</f>
        <v>9.4</v>
      </c>
      <c r="J45" s="59">
        <v>1.5</v>
      </c>
      <c r="K45" s="57">
        <v>8</v>
      </c>
      <c r="L45" s="56">
        <v>6.9</v>
      </c>
      <c r="M45" s="57"/>
      <c r="N45" s="58">
        <f>J45+L45-M45</f>
        <v>8.4</v>
      </c>
      <c r="O45" s="55">
        <v>2.8</v>
      </c>
      <c r="P45" s="57">
        <v>10</v>
      </c>
      <c r="Q45" s="56">
        <v>5.74</v>
      </c>
      <c r="R45" s="59"/>
      <c r="S45" s="58">
        <f>O45+Q45-R45</f>
        <v>8.54</v>
      </c>
      <c r="T45" s="55">
        <v>3.2</v>
      </c>
      <c r="U45" s="57">
        <v>10</v>
      </c>
      <c r="V45" s="56">
        <v>8.2</v>
      </c>
      <c r="W45" s="59"/>
      <c r="X45" s="58">
        <f>T45+V45-W45</f>
        <v>11.399999999999999</v>
      </c>
      <c r="Y45" s="60">
        <f>SUM(E45+J45+O45+T45)</f>
        <v>8.600000000000001</v>
      </c>
      <c r="Z45" s="61">
        <f>SUM(G45+L45+Q45+V45)</f>
        <v>29.14</v>
      </c>
      <c r="AA45" s="62">
        <f>$I45+$N45+$S45+$X45</f>
        <v>37.739999999999995</v>
      </c>
      <c r="AB45" s="63"/>
    </row>
    <row r="46" spans="1:28" s="80" customFormat="1" ht="11.25" customHeight="1">
      <c r="A46" s="65"/>
      <c r="B46" s="155" t="s">
        <v>211</v>
      </c>
      <c r="C46" s="119"/>
      <c r="D46" s="142"/>
      <c r="E46" s="68" t="s">
        <v>385</v>
      </c>
      <c r="F46" s="70"/>
      <c r="G46" s="69" t="s">
        <v>33</v>
      </c>
      <c r="H46" s="70"/>
      <c r="I46" s="71" t="s">
        <v>33</v>
      </c>
      <c r="J46" s="72" t="s">
        <v>35</v>
      </c>
      <c r="K46" s="70"/>
      <c r="L46" s="69" t="s">
        <v>34</v>
      </c>
      <c r="M46" s="72"/>
      <c r="N46" s="71" t="s">
        <v>34</v>
      </c>
      <c r="O46" s="68" t="s">
        <v>36</v>
      </c>
      <c r="P46" s="70"/>
      <c r="Q46" s="69" t="s">
        <v>34</v>
      </c>
      <c r="R46" s="72"/>
      <c r="S46" s="71" t="s">
        <v>36</v>
      </c>
      <c r="T46" s="68" t="s">
        <v>401</v>
      </c>
      <c r="U46" s="70"/>
      <c r="V46" s="69" t="s">
        <v>367</v>
      </c>
      <c r="W46" s="72"/>
      <c r="X46" s="71" t="s">
        <v>19</v>
      </c>
      <c r="Y46" s="73" t="s">
        <v>35</v>
      </c>
      <c r="Z46" s="74" t="s">
        <v>33</v>
      </c>
      <c r="AA46" s="75"/>
      <c r="AB46" s="76"/>
    </row>
    <row r="47" spans="1:28" s="5" customFormat="1" ht="15" customHeight="1">
      <c r="A47" s="114" t="s">
        <v>36</v>
      </c>
      <c r="B47" s="138" t="s">
        <v>224</v>
      </c>
      <c r="C47" s="138" t="s">
        <v>225</v>
      </c>
      <c r="D47" s="143" t="s">
        <v>173</v>
      </c>
      <c r="E47" s="55">
        <v>1.1</v>
      </c>
      <c r="F47" s="57">
        <v>10</v>
      </c>
      <c r="G47" s="56">
        <v>8.4</v>
      </c>
      <c r="H47" s="57"/>
      <c r="I47" s="58">
        <f>E47+G47-H47</f>
        <v>9.5</v>
      </c>
      <c r="J47" s="59">
        <v>1</v>
      </c>
      <c r="K47" s="57">
        <v>8</v>
      </c>
      <c r="L47" s="56">
        <v>6.8</v>
      </c>
      <c r="M47" s="57"/>
      <c r="N47" s="58">
        <f>J47+L47-M47</f>
        <v>7.8</v>
      </c>
      <c r="O47" s="55">
        <v>3</v>
      </c>
      <c r="P47" s="57">
        <v>10</v>
      </c>
      <c r="Q47" s="56">
        <v>5.57</v>
      </c>
      <c r="R47" s="59"/>
      <c r="S47" s="58">
        <f>O47+Q47-R47</f>
        <v>8.57</v>
      </c>
      <c r="T47" s="55">
        <v>3.2</v>
      </c>
      <c r="U47" s="57">
        <v>10</v>
      </c>
      <c r="V47" s="56">
        <v>7.6</v>
      </c>
      <c r="W47" s="59"/>
      <c r="X47" s="58">
        <f>T47+V47-W47</f>
        <v>10.8</v>
      </c>
      <c r="Y47" s="60">
        <f>SUM(E47+J47+O47+T47)</f>
        <v>8.3</v>
      </c>
      <c r="Z47" s="61">
        <f>SUM(G47+L47+Q47+V47)</f>
        <v>28.369999999999997</v>
      </c>
      <c r="AA47" s="62">
        <f>$I47+$N47+$S47+$X47</f>
        <v>36.67</v>
      </c>
      <c r="AB47" s="63"/>
    </row>
    <row r="48" spans="1:28" s="80" customFormat="1" ht="11.25" customHeight="1" thickBot="1">
      <c r="A48" s="104"/>
      <c r="B48" s="167" t="s">
        <v>211</v>
      </c>
      <c r="C48" s="169"/>
      <c r="D48" s="166"/>
      <c r="E48" s="82" t="s">
        <v>385</v>
      </c>
      <c r="F48" s="84"/>
      <c r="G48" s="83" t="s">
        <v>31</v>
      </c>
      <c r="H48" s="84"/>
      <c r="I48" s="85" t="s">
        <v>31</v>
      </c>
      <c r="J48" s="86" t="s">
        <v>36</v>
      </c>
      <c r="K48" s="84"/>
      <c r="L48" s="83" t="s">
        <v>393</v>
      </c>
      <c r="M48" s="86"/>
      <c r="N48" s="85" t="s">
        <v>36</v>
      </c>
      <c r="O48" s="82" t="s">
        <v>396</v>
      </c>
      <c r="P48" s="84"/>
      <c r="Q48" s="83" t="s">
        <v>35</v>
      </c>
      <c r="R48" s="86"/>
      <c r="S48" s="85" t="s">
        <v>35</v>
      </c>
      <c r="T48" s="82" t="s">
        <v>401</v>
      </c>
      <c r="U48" s="84"/>
      <c r="V48" s="83" t="s">
        <v>25</v>
      </c>
      <c r="W48" s="86"/>
      <c r="X48" s="85" t="s">
        <v>440</v>
      </c>
      <c r="Y48" s="87" t="s">
        <v>36</v>
      </c>
      <c r="Z48" s="88" t="s">
        <v>36</v>
      </c>
      <c r="AA48" s="89"/>
      <c r="AB48" s="76"/>
    </row>
    <row r="49" spans="1:28" s="80" customFormat="1" ht="6.75" customHeight="1">
      <c r="A49" s="90"/>
      <c r="B49" s="91"/>
      <c r="C49" s="91"/>
      <c r="D49" s="92"/>
      <c r="E49" s="93"/>
      <c r="F49" s="93"/>
      <c r="G49" s="94"/>
      <c r="H49" s="93"/>
      <c r="I49" s="95"/>
      <c r="J49" s="96"/>
      <c r="K49" s="93"/>
      <c r="L49" s="95"/>
      <c r="M49" s="96"/>
      <c r="N49" s="95"/>
      <c r="O49" s="97"/>
      <c r="P49" s="93"/>
      <c r="Q49" s="98"/>
      <c r="R49" s="97"/>
      <c r="S49" s="95"/>
      <c r="T49" s="96"/>
      <c r="U49" s="93"/>
      <c r="V49" s="98"/>
      <c r="W49" s="97"/>
      <c r="X49" s="95"/>
      <c r="Y49" s="96"/>
      <c r="Z49" s="95"/>
      <c r="AA49" s="8"/>
      <c r="AB49" s="22"/>
    </row>
    <row r="50" spans="1:27" s="3" customFormat="1" ht="15" customHeight="1">
      <c r="A50" s="195" t="s">
        <v>26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2"/>
      <c r="T50" s="13"/>
      <c r="U50" s="13"/>
      <c r="V50" s="12"/>
      <c r="W50" s="13"/>
      <c r="X50" s="12"/>
      <c r="Y50" s="13"/>
      <c r="Z50" s="12"/>
      <c r="AA50" s="12"/>
    </row>
    <row r="51" spans="3:27" s="4" customFormat="1" ht="6" customHeight="1">
      <c r="C51" s="14"/>
      <c r="D51" s="15"/>
      <c r="E51" s="16"/>
      <c r="F51" s="18"/>
      <c r="G51" s="17"/>
      <c r="H51" s="18"/>
      <c r="I51" s="17"/>
      <c r="J51" s="18"/>
      <c r="K51" s="18"/>
      <c r="L51" s="17"/>
      <c r="M51" s="18"/>
      <c r="N51" s="17"/>
      <c r="O51" s="18"/>
      <c r="P51" s="18"/>
      <c r="Q51" s="17"/>
      <c r="R51" s="18"/>
      <c r="S51" s="17"/>
      <c r="T51" s="18"/>
      <c r="U51" s="18"/>
      <c r="V51" s="17"/>
      <c r="W51" s="18"/>
      <c r="X51" s="17"/>
      <c r="Y51" s="18"/>
      <c r="Z51" s="17"/>
      <c r="AA51" s="17"/>
    </row>
    <row r="52" spans="1:28" s="5" customFormat="1" ht="13.5">
      <c r="A52" s="191" t="s">
        <v>27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"/>
    </row>
    <row r="53" spans="1:28" s="5" customFormat="1" ht="13.5">
      <c r="A53" s="191" t="s">
        <v>30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"/>
    </row>
    <row r="54" spans="1:28" s="5" customFormat="1" ht="13.5">
      <c r="A54" s="191" t="s">
        <v>28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"/>
    </row>
    <row r="55" spans="1:28" s="5" customFormat="1" ht="13.5">
      <c r="A55" s="191" t="s">
        <v>29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"/>
    </row>
    <row r="56" spans="1:34" ht="6.75" customHeight="1">
      <c r="A56" s="20"/>
      <c r="C56" s="21"/>
      <c r="D56" s="22"/>
      <c r="E56" s="9"/>
      <c r="F56" s="23"/>
      <c r="G56" s="10"/>
      <c r="H56" s="23"/>
      <c r="I56" s="8"/>
      <c r="K56" s="23"/>
      <c r="M56" s="23"/>
      <c r="N56" s="10"/>
      <c r="P56" s="23"/>
      <c r="Q56" s="11"/>
      <c r="R56" s="24"/>
      <c r="S56" s="25"/>
      <c r="T56" s="24"/>
      <c r="U56" s="23"/>
      <c r="V56" s="25"/>
      <c r="W56" s="24"/>
      <c r="X56" s="25"/>
      <c r="Y56" s="24"/>
      <c r="Z56" s="25"/>
      <c r="AA56" s="25"/>
      <c r="AB56" s="2"/>
      <c r="AC56" s="2"/>
      <c r="AD56" s="2"/>
      <c r="AE56" s="2"/>
      <c r="AF56" s="2"/>
      <c r="AG56" s="2"/>
      <c r="AH56" s="2"/>
    </row>
    <row r="57" spans="1:34" ht="74.25" customHeight="1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C57" s="2"/>
      <c r="AD57" s="2"/>
      <c r="AE57" s="2"/>
      <c r="AF57" s="2"/>
      <c r="AG57" s="2"/>
      <c r="AH57" s="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55:AA55"/>
    <mergeCell ref="A57:AA57"/>
    <mergeCell ref="A50:R50"/>
    <mergeCell ref="A52:AA52"/>
    <mergeCell ref="A53:AA53"/>
    <mergeCell ref="A54:AA54"/>
  </mergeCells>
  <printOptions/>
  <pageMargins left="0.2" right="0.13" top="0.16" bottom="0.16" header="0.08" footer="0.13"/>
  <pageSetup fitToHeight="1" fitToWidth="1" horizontalDpi="1200" verticalDpi="12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H63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H14" sqref="AH14"/>
    </sheetView>
  </sheetViews>
  <sheetFormatPr defaultColWidth="9.140625" defaultRowHeight="12.75"/>
  <cols>
    <col min="1" max="1" width="3.57421875" style="100" customWidth="1"/>
    <col min="2" max="2" width="14.7109375" style="6" customWidth="1"/>
    <col min="3" max="3" width="10.28125" style="6" customWidth="1"/>
    <col min="4" max="4" width="3.7109375" style="101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2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2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2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2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3" customWidth="1"/>
    <col min="29" max="34" width="9.140625" style="99" customWidth="1"/>
    <col min="35" max="16384" width="9.140625" style="2" customWidth="1"/>
  </cols>
  <sheetData>
    <row r="1" spans="2:28" s="26" customFormat="1" ht="20.25" customHeight="1">
      <c r="B1" s="27"/>
      <c r="C1" s="27"/>
      <c r="D1" s="28"/>
      <c r="E1" s="192" t="s">
        <v>265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 t="s">
        <v>266</v>
      </c>
      <c r="X1" s="193"/>
      <c r="Y1" s="193"/>
      <c r="Z1" s="193"/>
      <c r="AA1" s="193"/>
      <c r="AB1" s="29"/>
    </row>
    <row r="2" spans="1:34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</row>
    <row r="3" spans="1:34" s="41" customFormat="1" ht="15.75" customHeight="1">
      <c r="A3" s="38"/>
      <c r="B3" s="194" t="s">
        <v>183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39"/>
      <c r="AC3" s="40"/>
      <c r="AD3" s="40"/>
      <c r="AE3" s="40"/>
      <c r="AF3" s="40"/>
      <c r="AG3" s="40"/>
      <c r="AH3" s="40"/>
    </row>
    <row r="4" spans="1:34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</row>
    <row r="5" spans="1:34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</row>
    <row r="6" spans="1:34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  <c r="AG6" s="50"/>
      <c r="AH6" s="50"/>
    </row>
    <row r="7" spans="1:28" s="5" customFormat="1" ht="15" customHeight="1">
      <c r="A7" s="105" t="s">
        <v>11</v>
      </c>
      <c r="B7" s="180" t="s">
        <v>247</v>
      </c>
      <c r="C7" s="180" t="s">
        <v>196</v>
      </c>
      <c r="D7" s="184">
        <v>2008</v>
      </c>
      <c r="E7" s="106">
        <v>2</v>
      </c>
      <c r="F7" s="107">
        <v>10</v>
      </c>
      <c r="G7" s="108">
        <v>9.2</v>
      </c>
      <c r="H7" s="107"/>
      <c r="I7" s="109">
        <f>E7+G7-H7</f>
        <v>11.2</v>
      </c>
      <c r="J7" s="110">
        <v>2</v>
      </c>
      <c r="K7" s="107">
        <v>10</v>
      </c>
      <c r="L7" s="108">
        <v>9.3</v>
      </c>
      <c r="M7" s="107"/>
      <c r="N7" s="109">
        <f>J7+L7-M7</f>
        <v>11.3</v>
      </c>
      <c r="O7" s="106">
        <v>3.5</v>
      </c>
      <c r="P7" s="107">
        <v>10</v>
      </c>
      <c r="Q7" s="108">
        <v>8.24</v>
      </c>
      <c r="R7" s="110"/>
      <c r="S7" s="109">
        <f>O7+Q7-R7</f>
        <v>11.74</v>
      </c>
      <c r="T7" s="106">
        <v>4.1</v>
      </c>
      <c r="U7" s="107">
        <v>10</v>
      </c>
      <c r="V7" s="108">
        <v>8.57</v>
      </c>
      <c r="W7" s="110"/>
      <c r="X7" s="109">
        <f>T7+V7-W7</f>
        <v>12.67</v>
      </c>
      <c r="Y7" s="111">
        <f>SUM(E7+J7+O7+T7)</f>
        <v>11.6</v>
      </c>
      <c r="Z7" s="112">
        <f>SUM(G7+L7+Q7+V7)</f>
        <v>35.31</v>
      </c>
      <c r="AA7" s="113">
        <f>$I7+$N7+$S7+$X7</f>
        <v>46.910000000000004</v>
      </c>
      <c r="AB7" s="63"/>
    </row>
    <row r="8" spans="1:28" s="79" customFormat="1" ht="11.25" customHeight="1">
      <c r="A8" s="65"/>
      <c r="B8" s="140" t="s">
        <v>248</v>
      </c>
      <c r="C8" s="140"/>
      <c r="D8" s="142"/>
      <c r="E8" s="68" t="s">
        <v>439</v>
      </c>
      <c r="F8" s="70"/>
      <c r="G8" s="69" t="s">
        <v>12</v>
      </c>
      <c r="H8" s="70"/>
      <c r="I8" s="71" t="s">
        <v>12</v>
      </c>
      <c r="J8" s="72" t="s">
        <v>406</v>
      </c>
      <c r="K8" s="70"/>
      <c r="L8" s="69" t="s">
        <v>363</v>
      </c>
      <c r="M8" s="72"/>
      <c r="N8" s="71" t="s">
        <v>11</v>
      </c>
      <c r="O8" s="68" t="s">
        <v>412</v>
      </c>
      <c r="P8" s="70"/>
      <c r="Q8" s="69" t="s">
        <v>12</v>
      </c>
      <c r="R8" s="72"/>
      <c r="S8" s="71" t="s">
        <v>402</v>
      </c>
      <c r="T8" s="68" t="s">
        <v>11</v>
      </c>
      <c r="U8" s="70"/>
      <c r="V8" s="69" t="s">
        <v>12</v>
      </c>
      <c r="W8" s="72"/>
      <c r="X8" s="71" t="s">
        <v>11</v>
      </c>
      <c r="Y8" s="73" t="s">
        <v>363</v>
      </c>
      <c r="Z8" s="74" t="s">
        <v>11</v>
      </c>
      <c r="AA8" s="75"/>
      <c r="AB8" s="76"/>
    </row>
    <row r="9" spans="1:28" s="5" customFormat="1" ht="15" customHeight="1">
      <c r="A9" s="52" t="s">
        <v>12</v>
      </c>
      <c r="B9" s="173" t="s">
        <v>175</v>
      </c>
      <c r="C9" s="179" t="s">
        <v>48</v>
      </c>
      <c r="D9" s="143">
        <v>2008</v>
      </c>
      <c r="E9" s="55">
        <v>2</v>
      </c>
      <c r="F9" s="57">
        <v>10</v>
      </c>
      <c r="G9" s="56">
        <v>9.07</v>
      </c>
      <c r="H9" s="57"/>
      <c r="I9" s="58">
        <f>E9+G9-H9</f>
        <v>11.07</v>
      </c>
      <c r="J9" s="59">
        <v>1.9</v>
      </c>
      <c r="K9" s="57">
        <v>10</v>
      </c>
      <c r="L9" s="56">
        <v>8.94</v>
      </c>
      <c r="M9" s="57"/>
      <c r="N9" s="58">
        <f>J9+L9-M9</f>
        <v>10.84</v>
      </c>
      <c r="O9" s="55">
        <v>3.5</v>
      </c>
      <c r="P9" s="57">
        <v>10</v>
      </c>
      <c r="Q9" s="56">
        <v>8.07</v>
      </c>
      <c r="R9" s="59"/>
      <c r="S9" s="58">
        <f>O9+Q9-R9</f>
        <v>11.57</v>
      </c>
      <c r="T9" s="55">
        <v>3.9</v>
      </c>
      <c r="U9" s="57">
        <v>10</v>
      </c>
      <c r="V9" s="56">
        <v>8.47</v>
      </c>
      <c r="W9" s="59"/>
      <c r="X9" s="58">
        <f>T9+V9-W9</f>
        <v>12.370000000000001</v>
      </c>
      <c r="Y9" s="60">
        <f>SUM(E9+J9+O9+T9)</f>
        <v>11.3</v>
      </c>
      <c r="Z9" s="61">
        <f>SUM(G9+L9+Q9+V9)</f>
        <v>34.55</v>
      </c>
      <c r="AA9" s="62">
        <f>$I9+$N9+$S9+$X9</f>
        <v>45.85000000000001</v>
      </c>
      <c r="AB9" s="63"/>
    </row>
    <row r="10" spans="1:28" s="79" customFormat="1" ht="11.25" customHeight="1">
      <c r="A10" s="65"/>
      <c r="B10" s="152" t="s">
        <v>200</v>
      </c>
      <c r="C10" s="152"/>
      <c r="D10" s="142"/>
      <c r="E10" s="68" t="s">
        <v>439</v>
      </c>
      <c r="F10" s="70"/>
      <c r="G10" s="69" t="s">
        <v>364</v>
      </c>
      <c r="H10" s="70"/>
      <c r="I10" s="71" t="s">
        <v>364</v>
      </c>
      <c r="J10" s="72" t="s">
        <v>407</v>
      </c>
      <c r="K10" s="70"/>
      <c r="L10" s="69" t="s">
        <v>19</v>
      </c>
      <c r="M10" s="72"/>
      <c r="N10" s="71" t="s">
        <v>411</v>
      </c>
      <c r="O10" s="68" t="s">
        <v>412</v>
      </c>
      <c r="P10" s="70"/>
      <c r="Q10" s="69" t="s">
        <v>13</v>
      </c>
      <c r="R10" s="72"/>
      <c r="S10" s="71" t="s">
        <v>14</v>
      </c>
      <c r="T10" s="68" t="s">
        <v>357</v>
      </c>
      <c r="U10" s="70"/>
      <c r="V10" s="69" t="s">
        <v>13</v>
      </c>
      <c r="W10" s="72"/>
      <c r="X10" s="71" t="s">
        <v>12</v>
      </c>
      <c r="Y10" s="73" t="s">
        <v>16</v>
      </c>
      <c r="Z10" s="74" t="s">
        <v>12</v>
      </c>
      <c r="AA10" s="75"/>
      <c r="AB10" s="76"/>
    </row>
    <row r="11" spans="1:28" s="5" customFormat="1" ht="15" customHeight="1">
      <c r="A11" s="52" t="s">
        <v>13</v>
      </c>
      <c r="B11" s="138" t="s">
        <v>319</v>
      </c>
      <c r="C11" s="138" t="s">
        <v>43</v>
      </c>
      <c r="D11" s="143">
        <v>2008</v>
      </c>
      <c r="E11" s="55">
        <v>2</v>
      </c>
      <c r="F11" s="57">
        <v>10</v>
      </c>
      <c r="G11" s="56">
        <v>9.3</v>
      </c>
      <c r="H11" s="57"/>
      <c r="I11" s="58">
        <f>E11+G11-H11</f>
        <v>11.3</v>
      </c>
      <c r="J11" s="59">
        <v>2</v>
      </c>
      <c r="K11" s="57">
        <v>10</v>
      </c>
      <c r="L11" s="56">
        <v>8.6</v>
      </c>
      <c r="M11" s="57"/>
      <c r="N11" s="58">
        <f>J11+L11-M11</f>
        <v>10.6</v>
      </c>
      <c r="O11" s="55">
        <v>3.5</v>
      </c>
      <c r="P11" s="57">
        <v>10</v>
      </c>
      <c r="Q11" s="56">
        <v>8.4</v>
      </c>
      <c r="R11" s="59"/>
      <c r="S11" s="58">
        <f>O11+Q11-R11</f>
        <v>11.9</v>
      </c>
      <c r="T11" s="55">
        <v>3.8</v>
      </c>
      <c r="U11" s="57">
        <v>10</v>
      </c>
      <c r="V11" s="56">
        <v>8.1</v>
      </c>
      <c r="W11" s="59"/>
      <c r="X11" s="58">
        <f>T11+V11-W11</f>
        <v>11.899999999999999</v>
      </c>
      <c r="Y11" s="60">
        <f>SUM(E11+J11+O11+T11)</f>
        <v>11.3</v>
      </c>
      <c r="Z11" s="61">
        <f>SUM(G11+L11+Q11+V11)</f>
        <v>34.4</v>
      </c>
      <c r="AA11" s="62">
        <f>$I11+$N11+$S11+$X11</f>
        <v>45.699999999999996</v>
      </c>
      <c r="AB11" s="63"/>
    </row>
    <row r="12" spans="1:28" s="79" customFormat="1" ht="11.25" customHeight="1">
      <c r="A12" s="65"/>
      <c r="B12" s="140" t="s">
        <v>317</v>
      </c>
      <c r="C12" s="140"/>
      <c r="D12" s="142"/>
      <c r="E12" s="68" t="s">
        <v>439</v>
      </c>
      <c r="F12" s="70"/>
      <c r="G12" s="69" t="s">
        <v>11</v>
      </c>
      <c r="H12" s="70"/>
      <c r="I12" s="71" t="s">
        <v>11</v>
      </c>
      <c r="J12" s="72" t="s">
        <v>406</v>
      </c>
      <c r="K12" s="70"/>
      <c r="L12" s="69" t="s">
        <v>409</v>
      </c>
      <c r="M12" s="72"/>
      <c r="N12" s="71" t="s">
        <v>376</v>
      </c>
      <c r="O12" s="68" t="s">
        <v>412</v>
      </c>
      <c r="P12" s="70"/>
      <c r="Q12" s="69" t="s">
        <v>11</v>
      </c>
      <c r="R12" s="72"/>
      <c r="S12" s="71" t="s">
        <v>11</v>
      </c>
      <c r="T12" s="68" t="s">
        <v>414</v>
      </c>
      <c r="U12" s="70"/>
      <c r="V12" s="69" t="s">
        <v>17</v>
      </c>
      <c r="W12" s="72"/>
      <c r="X12" s="71" t="s">
        <v>361</v>
      </c>
      <c r="Y12" s="73" t="s">
        <v>15</v>
      </c>
      <c r="Z12" s="74" t="s">
        <v>13</v>
      </c>
      <c r="AA12" s="75"/>
      <c r="AB12" s="76"/>
    </row>
    <row r="13" spans="1:28" s="5" customFormat="1" ht="15" customHeight="1">
      <c r="A13" s="52" t="s">
        <v>14</v>
      </c>
      <c r="B13" s="138" t="s">
        <v>318</v>
      </c>
      <c r="C13" s="138" t="s">
        <v>225</v>
      </c>
      <c r="D13" s="164">
        <v>2008</v>
      </c>
      <c r="E13" s="55">
        <v>2</v>
      </c>
      <c r="F13" s="57">
        <v>10</v>
      </c>
      <c r="G13" s="56">
        <v>9.1</v>
      </c>
      <c r="H13" s="57"/>
      <c r="I13" s="58">
        <f>E13+G13-H13</f>
        <v>11.1</v>
      </c>
      <c r="J13" s="59">
        <v>2.3</v>
      </c>
      <c r="K13" s="57">
        <v>10</v>
      </c>
      <c r="L13" s="56">
        <v>8.84</v>
      </c>
      <c r="M13" s="57"/>
      <c r="N13" s="58">
        <f>J13+L13-M13</f>
        <v>11.14</v>
      </c>
      <c r="O13" s="55">
        <v>3.6</v>
      </c>
      <c r="P13" s="57">
        <v>10</v>
      </c>
      <c r="Q13" s="56">
        <v>7.4</v>
      </c>
      <c r="R13" s="59"/>
      <c r="S13" s="58">
        <f>O13+Q13-R13</f>
        <v>11</v>
      </c>
      <c r="T13" s="55">
        <v>3.7</v>
      </c>
      <c r="U13" s="57">
        <v>10</v>
      </c>
      <c r="V13" s="56">
        <v>8.03</v>
      </c>
      <c r="W13" s="59"/>
      <c r="X13" s="58">
        <f>T13+V13-W13</f>
        <v>11.73</v>
      </c>
      <c r="Y13" s="60">
        <f>SUM(E13+J13+O13+T13)</f>
        <v>11.600000000000001</v>
      </c>
      <c r="Z13" s="61">
        <f>SUM(G13+L13+Q13+V13)</f>
        <v>33.37</v>
      </c>
      <c r="AA13" s="62">
        <f>$I13+$N13+$S13+$X13</f>
        <v>44.97</v>
      </c>
      <c r="AB13" s="63"/>
    </row>
    <row r="14" spans="1:28" s="79" customFormat="1" ht="11.25" customHeight="1">
      <c r="A14" s="65"/>
      <c r="B14" s="140" t="s">
        <v>316</v>
      </c>
      <c r="C14" s="140"/>
      <c r="D14" s="142"/>
      <c r="E14" s="68" t="s">
        <v>439</v>
      </c>
      <c r="F14" s="70"/>
      <c r="G14" s="69" t="s">
        <v>386</v>
      </c>
      <c r="H14" s="70"/>
      <c r="I14" s="71" t="s">
        <v>386</v>
      </c>
      <c r="J14" s="72" t="s">
        <v>11</v>
      </c>
      <c r="K14" s="70"/>
      <c r="L14" s="69" t="s">
        <v>408</v>
      </c>
      <c r="M14" s="72"/>
      <c r="N14" s="71" t="s">
        <v>13</v>
      </c>
      <c r="O14" s="68" t="s">
        <v>406</v>
      </c>
      <c r="P14" s="70"/>
      <c r="Q14" s="69" t="s">
        <v>20</v>
      </c>
      <c r="R14" s="72"/>
      <c r="S14" s="71" t="s">
        <v>20</v>
      </c>
      <c r="T14" s="68" t="s">
        <v>415</v>
      </c>
      <c r="U14" s="70"/>
      <c r="V14" s="69" t="s">
        <v>18</v>
      </c>
      <c r="W14" s="72"/>
      <c r="X14" s="71" t="s">
        <v>18</v>
      </c>
      <c r="Y14" s="73" t="s">
        <v>363</v>
      </c>
      <c r="Z14" s="74" t="s">
        <v>364</v>
      </c>
      <c r="AA14" s="75"/>
      <c r="AB14" s="76"/>
    </row>
    <row r="15" spans="1:28" s="5" customFormat="1" ht="15" customHeight="1">
      <c r="A15" s="52" t="s">
        <v>15</v>
      </c>
      <c r="B15" s="149" t="s">
        <v>249</v>
      </c>
      <c r="C15" s="149" t="s">
        <v>250</v>
      </c>
      <c r="D15" s="146">
        <v>2008</v>
      </c>
      <c r="E15" s="55">
        <v>2</v>
      </c>
      <c r="F15" s="57">
        <v>10</v>
      </c>
      <c r="G15" s="56">
        <v>8.5</v>
      </c>
      <c r="H15" s="57"/>
      <c r="I15" s="58">
        <f>E15+G15-H15</f>
        <v>10.5</v>
      </c>
      <c r="J15" s="59">
        <v>1.9</v>
      </c>
      <c r="K15" s="57">
        <v>10</v>
      </c>
      <c r="L15" s="56">
        <v>8.97</v>
      </c>
      <c r="M15" s="57"/>
      <c r="N15" s="58">
        <f>J15+L15-M15</f>
        <v>10.870000000000001</v>
      </c>
      <c r="O15" s="55">
        <v>3.7</v>
      </c>
      <c r="P15" s="57">
        <v>10</v>
      </c>
      <c r="Q15" s="56">
        <v>8.04</v>
      </c>
      <c r="R15" s="59"/>
      <c r="S15" s="58">
        <f>O15+Q15-R15</f>
        <v>11.739999999999998</v>
      </c>
      <c r="T15" s="55">
        <v>3.6</v>
      </c>
      <c r="U15" s="57">
        <v>10</v>
      </c>
      <c r="V15" s="56">
        <v>8.2</v>
      </c>
      <c r="W15" s="59"/>
      <c r="X15" s="58">
        <f>T15+V15-W15</f>
        <v>11.799999999999999</v>
      </c>
      <c r="Y15" s="60">
        <f>SUM(E15+J15+O15+T15)</f>
        <v>11.2</v>
      </c>
      <c r="Z15" s="61">
        <f>SUM(G15+L15+Q15+V15)</f>
        <v>33.709999999999994</v>
      </c>
      <c r="AA15" s="62">
        <f>$I15+$N15+$S15+$X15</f>
        <v>44.91</v>
      </c>
      <c r="AB15" s="63"/>
    </row>
    <row r="16" spans="1:28" s="79" customFormat="1" ht="11.25" customHeight="1">
      <c r="A16" s="65"/>
      <c r="B16" s="155" t="s">
        <v>251</v>
      </c>
      <c r="C16" s="155"/>
      <c r="D16" s="144"/>
      <c r="E16" s="68" t="s">
        <v>439</v>
      </c>
      <c r="F16" s="70"/>
      <c r="G16" s="69" t="s">
        <v>376</v>
      </c>
      <c r="H16" s="70"/>
      <c r="I16" s="71" t="s">
        <v>376</v>
      </c>
      <c r="J16" s="72" t="s">
        <v>407</v>
      </c>
      <c r="K16" s="70"/>
      <c r="L16" s="69" t="s">
        <v>367</v>
      </c>
      <c r="M16" s="72"/>
      <c r="N16" s="71" t="s">
        <v>410</v>
      </c>
      <c r="O16" s="68" t="s">
        <v>402</v>
      </c>
      <c r="P16" s="70"/>
      <c r="Q16" s="69" t="s">
        <v>14</v>
      </c>
      <c r="R16" s="72"/>
      <c r="S16" s="71" t="s">
        <v>402</v>
      </c>
      <c r="T16" s="68" t="s">
        <v>369</v>
      </c>
      <c r="U16" s="70"/>
      <c r="V16" s="69" t="s">
        <v>16</v>
      </c>
      <c r="W16" s="72"/>
      <c r="X16" s="71" t="s">
        <v>17</v>
      </c>
      <c r="Y16" s="73" t="s">
        <v>410</v>
      </c>
      <c r="Z16" s="74" t="s">
        <v>14</v>
      </c>
      <c r="AA16" s="75"/>
      <c r="AB16" s="76"/>
    </row>
    <row r="17" spans="1:28" s="5" customFormat="1" ht="15" customHeight="1">
      <c r="A17" s="52" t="s">
        <v>16</v>
      </c>
      <c r="B17" s="53" t="s">
        <v>178</v>
      </c>
      <c r="C17" s="53" t="s">
        <v>53</v>
      </c>
      <c r="D17" s="164">
        <v>2008</v>
      </c>
      <c r="E17" s="55">
        <v>2</v>
      </c>
      <c r="F17" s="57">
        <v>10</v>
      </c>
      <c r="G17" s="56">
        <v>8.8</v>
      </c>
      <c r="H17" s="57"/>
      <c r="I17" s="58">
        <f>E17+G17-H17</f>
        <v>10.8</v>
      </c>
      <c r="J17" s="59">
        <v>2</v>
      </c>
      <c r="K17" s="57">
        <v>10</v>
      </c>
      <c r="L17" s="56">
        <v>8.84</v>
      </c>
      <c r="M17" s="57"/>
      <c r="N17" s="58">
        <f>J17+L17-M17</f>
        <v>10.84</v>
      </c>
      <c r="O17" s="55">
        <v>3.6</v>
      </c>
      <c r="P17" s="57">
        <v>10</v>
      </c>
      <c r="Q17" s="56">
        <v>7.77</v>
      </c>
      <c r="R17" s="59"/>
      <c r="S17" s="58">
        <f>O17+Q17-R17</f>
        <v>11.37</v>
      </c>
      <c r="T17" s="55">
        <v>3.9</v>
      </c>
      <c r="U17" s="57">
        <v>10</v>
      </c>
      <c r="V17" s="56">
        <v>7.53</v>
      </c>
      <c r="W17" s="59"/>
      <c r="X17" s="58">
        <f>T17+V17-W17</f>
        <v>11.43</v>
      </c>
      <c r="Y17" s="60">
        <f>SUM(E17+J17+O17+T17)</f>
        <v>11.5</v>
      </c>
      <c r="Z17" s="61">
        <f>SUM(G17+L17+Q17+V17)</f>
        <v>32.94</v>
      </c>
      <c r="AA17" s="62">
        <f>$I17+$N17+$S17+$X17</f>
        <v>44.44</v>
      </c>
      <c r="AB17" s="63"/>
    </row>
    <row r="18" spans="1:28" s="80" customFormat="1" ht="11.25" customHeight="1">
      <c r="A18" s="65"/>
      <c r="B18" s="66" t="s">
        <v>246</v>
      </c>
      <c r="C18" s="66"/>
      <c r="D18" s="148"/>
      <c r="E18" s="68" t="s">
        <v>439</v>
      </c>
      <c r="F18" s="70"/>
      <c r="G18" s="69" t="s">
        <v>20</v>
      </c>
      <c r="H18" s="70"/>
      <c r="I18" s="71" t="s">
        <v>20</v>
      </c>
      <c r="J18" s="72" t="s">
        <v>406</v>
      </c>
      <c r="K18" s="70"/>
      <c r="L18" s="69" t="s">
        <v>408</v>
      </c>
      <c r="M18" s="72"/>
      <c r="N18" s="71" t="s">
        <v>411</v>
      </c>
      <c r="O18" s="68" t="s">
        <v>406</v>
      </c>
      <c r="P18" s="70"/>
      <c r="Q18" s="69" t="s">
        <v>16</v>
      </c>
      <c r="R18" s="72"/>
      <c r="S18" s="71" t="s">
        <v>15</v>
      </c>
      <c r="T18" s="68" t="s">
        <v>357</v>
      </c>
      <c r="U18" s="70"/>
      <c r="V18" s="69" t="s">
        <v>378</v>
      </c>
      <c r="W18" s="72"/>
      <c r="X18" s="71" t="s">
        <v>418</v>
      </c>
      <c r="Y18" s="73" t="s">
        <v>386</v>
      </c>
      <c r="Z18" s="74" t="s">
        <v>19</v>
      </c>
      <c r="AA18" s="75"/>
      <c r="AB18" s="76"/>
    </row>
    <row r="19" spans="1:28" s="5" customFormat="1" ht="15" customHeight="1">
      <c r="A19" s="52" t="s">
        <v>17</v>
      </c>
      <c r="B19" s="138" t="s">
        <v>145</v>
      </c>
      <c r="C19" s="138" t="s">
        <v>53</v>
      </c>
      <c r="D19" s="146">
        <v>2008</v>
      </c>
      <c r="E19" s="55">
        <v>2</v>
      </c>
      <c r="F19" s="57">
        <v>10</v>
      </c>
      <c r="G19" s="56">
        <v>8.9</v>
      </c>
      <c r="H19" s="57"/>
      <c r="I19" s="58">
        <f>E19+G19-H19</f>
        <v>10.9</v>
      </c>
      <c r="J19" s="59">
        <v>1.9</v>
      </c>
      <c r="K19" s="57">
        <v>10</v>
      </c>
      <c r="L19" s="56">
        <v>8.97</v>
      </c>
      <c r="M19" s="57"/>
      <c r="N19" s="58">
        <f>J19+L19-M19</f>
        <v>10.870000000000001</v>
      </c>
      <c r="O19" s="55">
        <v>3.7</v>
      </c>
      <c r="P19" s="57">
        <v>10</v>
      </c>
      <c r="Q19" s="56">
        <v>7.34</v>
      </c>
      <c r="R19" s="59"/>
      <c r="S19" s="58">
        <f>O19+Q19-R19</f>
        <v>11.04</v>
      </c>
      <c r="T19" s="55">
        <v>3.4</v>
      </c>
      <c r="U19" s="57">
        <v>10</v>
      </c>
      <c r="V19" s="56">
        <v>8</v>
      </c>
      <c r="W19" s="59"/>
      <c r="X19" s="58">
        <f>T19+V19-W19</f>
        <v>11.4</v>
      </c>
      <c r="Y19" s="60">
        <f>SUM(E19+J19+O19+T19)</f>
        <v>11</v>
      </c>
      <c r="Z19" s="61">
        <f>SUM(G19+L19+Q19+V19)</f>
        <v>33.21</v>
      </c>
      <c r="AA19" s="62">
        <f>$I19+$N19+$S19+$X19</f>
        <v>44.21</v>
      </c>
      <c r="AB19" s="63"/>
    </row>
    <row r="20" spans="1:28" s="80" customFormat="1" ht="11.25" customHeight="1">
      <c r="A20" s="65"/>
      <c r="B20" s="140" t="s">
        <v>146</v>
      </c>
      <c r="C20" s="140"/>
      <c r="D20" s="144"/>
      <c r="E20" s="68" t="s">
        <v>439</v>
      </c>
      <c r="F20" s="70"/>
      <c r="G20" s="69" t="s">
        <v>382</v>
      </c>
      <c r="H20" s="70"/>
      <c r="I20" s="71" t="s">
        <v>382</v>
      </c>
      <c r="J20" s="72" t="s">
        <v>407</v>
      </c>
      <c r="K20" s="70"/>
      <c r="L20" s="69" t="s">
        <v>367</v>
      </c>
      <c r="M20" s="72"/>
      <c r="N20" s="71" t="s">
        <v>410</v>
      </c>
      <c r="O20" s="68" t="s">
        <v>402</v>
      </c>
      <c r="P20" s="70"/>
      <c r="Q20" s="69" t="s">
        <v>21</v>
      </c>
      <c r="R20" s="72"/>
      <c r="S20" s="71" t="s">
        <v>19</v>
      </c>
      <c r="T20" s="68" t="s">
        <v>416</v>
      </c>
      <c r="U20" s="70"/>
      <c r="V20" s="69" t="s">
        <v>19</v>
      </c>
      <c r="W20" s="72"/>
      <c r="X20" s="71" t="s">
        <v>23</v>
      </c>
      <c r="Y20" s="73" t="s">
        <v>442</v>
      </c>
      <c r="Z20" s="74" t="s">
        <v>17</v>
      </c>
      <c r="AA20" s="75"/>
      <c r="AB20" s="76"/>
    </row>
    <row r="21" spans="1:28" s="5" customFormat="1" ht="15" customHeight="1">
      <c r="A21" s="52" t="s">
        <v>18</v>
      </c>
      <c r="B21" s="138" t="s">
        <v>114</v>
      </c>
      <c r="C21" s="138" t="s">
        <v>52</v>
      </c>
      <c r="D21" s="164">
        <v>2008</v>
      </c>
      <c r="E21" s="55">
        <v>2</v>
      </c>
      <c r="F21" s="57">
        <v>10</v>
      </c>
      <c r="G21" s="56">
        <v>8.5</v>
      </c>
      <c r="H21" s="57"/>
      <c r="I21" s="58">
        <f>E21+G21-H21</f>
        <v>10.5</v>
      </c>
      <c r="J21" s="59">
        <v>1.9</v>
      </c>
      <c r="K21" s="57">
        <v>10</v>
      </c>
      <c r="L21" s="56">
        <v>9.14</v>
      </c>
      <c r="M21" s="57"/>
      <c r="N21" s="58">
        <f>J21+L21-M21</f>
        <v>11.040000000000001</v>
      </c>
      <c r="O21" s="55">
        <v>3.2</v>
      </c>
      <c r="P21" s="57">
        <v>10</v>
      </c>
      <c r="Q21" s="56">
        <v>8</v>
      </c>
      <c r="R21" s="59"/>
      <c r="S21" s="58">
        <f>O21+Q21-R21</f>
        <v>11.2</v>
      </c>
      <c r="T21" s="55">
        <v>3.6</v>
      </c>
      <c r="U21" s="57">
        <v>10</v>
      </c>
      <c r="V21" s="56">
        <v>7.73</v>
      </c>
      <c r="W21" s="59"/>
      <c r="X21" s="58">
        <f>T21+V21-W21</f>
        <v>11.33</v>
      </c>
      <c r="Y21" s="60">
        <f>SUM(E21+J21+O21+T21)</f>
        <v>10.7</v>
      </c>
      <c r="Z21" s="61">
        <f>SUM(G21+L21+Q21+V21)</f>
        <v>33.370000000000005</v>
      </c>
      <c r="AA21" s="62">
        <f>$I21+$N21+$S21+$X21</f>
        <v>44.06999999999999</v>
      </c>
      <c r="AB21" s="63"/>
    </row>
    <row r="22" spans="1:28" s="80" customFormat="1" ht="11.25" customHeight="1">
      <c r="A22" s="65"/>
      <c r="B22" s="140" t="s">
        <v>227</v>
      </c>
      <c r="C22" s="140"/>
      <c r="D22" s="148"/>
      <c r="E22" s="68" t="s">
        <v>439</v>
      </c>
      <c r="F22" s="70"/>
      <c r="G22" s="69" t="s">
        <v>376</v>
      </c>
      <c r="H22" s="70"/>
      <c r="I22" s="71" t="s">
        <v>376</v>
      </c>
      <c r="J22" s="72" t="s">
        <v>407</v>
      </c>
      <c r="K22" s="70"/>
      <c r="L22" s="69" t="s">
        <v>13</v>
      </c>
      <c r="M22" s="72"/>
      <c r="N22" s="71" t="s">
        <v>14</v>
      </c>
      <c r="O22" s="68" t="s">
        <v>372</v>
      </c>
      <c r="P22" s="70"/>
      <c r="Q22" s="69" t="s">
        <v>15</v>
      </c>
      <c r="R22" s="72"/>
      <c r="S22" s="71" t="s">
        <v>17</v>
      </c>
      <c r="T22" s="68" t="s">
        <v>369</v>
      </c>
      <c r="U22" s="70"/>
      <c r="V22" s="69" t="s">
        <v>390</v>
      </c>
      <c r="W22" s="72"/>
      <c r="X22" s="71" t="s">
        <v>25</v>
      </c>
      <c r="Y22" s="73" t="s">
        <v>33</v>
      </c>
      <c r="Z22" s="74" t="s">
        <v>364</v>
      </c>
      <c r="AA22" s="75"/>
      <c r="AB22" s="76"/>
    </row>
    <row r="23" spans="1:28" s="5" customFormat="1" ht="15" customHeight="1">
      <c r="A23" s="52" t="s">
        <v>19</v>
      </c>
      <c r="B23" s="149" t="s">
        <v>149</v>
      </c>
      <c r="C23" s="149" t="s">
        <v>150</v>
      </c>
      <c r="D23" s="146">
        <v>2008</v>
      </c>
      <c r="E23" s="55">
        <v>2</v>
      </c>
      <c r="F23" s="57">
        <v>10</v>
      </c>
      <c r="G23" s="56">
        <v>9.07</v>
      </c>
      <c r="H23" s="57"/>
      <c r="I23" s="58">
        <f>E23+G23-H23</f>
        <v>11.07</v>
      </c>
      <c r="J23" s="59">
        <v>1.9</v>
      </c>
      <c r="K23" s="57">
        <v>10</v>
      </c>
      <c r="L23" s="56">
        <v>9.04</v>
      </c>
      <c r="M23" s="57"/>
      <c r="N23" s="58">
        <f>J23+L23-M23</f>
        <v>10.94</v>
      </c>
      <c r="O23" s="55">
        <v>3.5</v>
      </c>
      <c r="P23" s="57">
        <v>10</v>
      </c>
      <c r="Q23" s="56">
        <v>6.8</v>
      </c>
      <c r="R23" s="59"/>
      <c r="S23" s="58">
        <f>O23+Q23-R23</f>
        <v>10.3</v>
      </c>
      <c r="T23" s="55">
        <v>3.8</v>
      </c>
      <c r="U23" s="57">
        <v>10</v>
      </c>
      <c r="V23" s="56">
        <v>7.7</v>
      </c>
      <c r="W23" s="59"/>
      <c r="X23" s="58">
        <f>T23+V23-W23</f>
        <v>11.5</v>
      </c>
      <c r="Y23" s="60">
        <f>SUM(E23+J23+O23+T23)</f>
        <v>11.2</v>
      </c>
      <c r="Z23" s="61">
        <f>SUM(G23+L23+Q23+V23)</f>
        <v>32.61</v>
      </c>
      <c r="AA23" s="62">
        <f>$I23+$N23+$S23+$X23</f>
        <v>43.81</v>
      </c>
      <c r="AB23" s="63"/>
    </row>
    <row r="24" spans="1:28" s="80" customFormat="1" ht="11.25" customHeight="1">
      <c r="A24" s="65"/>
      <c r="B24" s="155" t="s">
        <v>148</v>
      </c>
      <c r="C24" s="155"/>
      <c r="D24" s="144"/>
      <c r="E24" s="68" t="s">
        <v>439</v>
      </c>
      <c r="F24" s="70"/>
      <c r="G24" s="69" t="s">
        <v>364</v>
      </c>
      <c r="H24" s="70"/>
      <c r="I24" s="71" t="s">
        <v>364</v>
      </c>
      <c r="J24" s="72" t="s">
        <v>407</v>
      </c>
      <c r="K24" s="70"/>
      <c r="L24" s="69" t="s">
        <v>15</v>
      </c>
      <c r="M24" s="72"/>
      <c r="N24" s="71" t="s">
        <v>16</v>
      </c>
      <c r="O24" s="68" t="s">
        <v>412</v>
      </c>
      <c r="P24" s="70"/>
      <c r="Q24" s="69" t="s">
        <v>23</v>
      </c>
      <c r="R24" s="72"/>
      <c r="S24" s="71" t="s">
        <v>23</v>
      </c>
      <c r="T24" s="68" t="s">
        <v>414</v>
      </c>
      <c r="U24" s="70"/>
      <c r="V24" s="69" t="s">
        <v>24</v>
      </c>
      <c r="W24" s="72"/>
      <c r="X24" s="71" t="s">
        <v>19</v>
      </c>
      <c r="Y24" s="73" t="s">
        <v>410</v>
      </c>
      <c r="Z24" s="74" t="s">
        <v>20</v>
      </c>
      <c r="AA24" s="75"/>
      <c r="AB24" s="76"/>
    </row>
    <row r="25" spans="1:28" s="5" customFormat="1" ht="15" customHeight="1">
      <c r="A25" s="52" t="s">
        <v>20</v>
      </c>
      <c r="B25" s="149" t="s">
        <v>243</v>
      </c>
      <c r="C25" s="149" t="s">
        <v>170</v>
      </c>
      <c r="D25" s="164">
        <v>2008</v>
      </c>
      <c r="E25" s="55">
        <v>2</v>
      </c>
      <c r="F25" s="57">
        <v>10</v>
      </c>
      <c r="G25" s="56">
        <v>8.9</v>
      </c>
      <c r="H25" s="57"/>
      <c r="I25" s="58">
        <f>E25+G25-H25</f>
        <v>10.9</v>
      </c>
      <c r="J25" s="59">
        <v>1.9</v>
      </c>
      <c r="K25" s="57">
        <v>10</v>
      </c>
      <c r="L25" s="56">
        <v>9.3</v>
      </c>
      <c r="M25" s="57"/>
      <c r="N25" s="58">
        <f>J25+L25-M25</f>
        <v>11.200000000000001</v>
      </c>
      <c r="O25" s="55">
        <v>3.1</v>
      </c>
      <c r="P25" s="57">
        <v>10</v>
      </c>
      <c r="Q25" s="56">
        <v>6.64</v>
      </c>
      <c r="R25" s="59"/>
      <c r="S25" s="58">
        <f>O25+Q25-R25</f>
        <v>9.74</v>
      </c>
      <c r="T25" s="55">
        <v>3.6</v>
      </c>
      <c r="U25" s="57">
        <v>10</v>
      </c>
      <c r="V25" s="56">
        <v>8.3</v>
      </c>
      <c r="W25" s="59"/>
      <c r="X25" s="58">
        <f>T25+V25-W25</f>
        <v>11.9</v>
      </c>
      <c r="Y25" s="60">
        <f>SUM(E25+J25+O25+T25)</f>
        <v>10.6</v>
      </c>
      <c r="Z25" s="61">
        <f>SUM(G25+L25+Q25+V25)</f>
        <v>33.14</v>
      </c>
      <c r="AA25" s="62">
        <f>$I25+$N25+$S25+$X25</f>
        <v>43.74</v>
      </c>
      <c r="AB25" s="63"/>
    </row>
    <row r="26" spans="1:28" s="80" customFormat="1" ht="11.25" customHeight="1">
      <c r="A26" s="65"/>
      <c r="B26" s="155" t="s">
        <v>227</v>
      </c>
      <c r="C26" s="155"/>
      <c r="D26" s="148"/>
      <c r="E26" s="68" t="s">
        <v>439</v>
      </c>
      <c r="F26" s="70"/>
      <c r="G26" s="69" t="s">
        <v>382</v>
      </c>
      <c r="H26" s="70"/>
      <c r="I26" s="71" t="s">
        <v>382</v>
      </c>
      <c r="J26" s="72" t="s">
        <v>407</v>
      </c>
      <c r="K26" s="70"/>
      <c r="L26" s="69" t="s">
        <v>363</v>
      </c>
      <c r="M26" s="72"/>
      <c r="N26" s="69" t="s">
        <v>12</v>
      </c>
      <c r="O26" s="68" t="s">
        <v>393</v>
      </c>
      <c r="P26" s="70"/>
      <c r="Q26" s="69" t="s">
        <v>24</v>
      </c>
      <c r="R26" s="72"/>
      <c r="S26" s="71" t="s">
        <v>31</v>
      </c>
      <c r="T26" s="68" t="s">
        <v>369</v>
      </c>
      <c r="U26" s="70"/>
      <c r="V26" s="69" t="s">
        <v>14</v>
      </c>
      <c r="W26" s="72"/>
      <c r="X26" s="71" t="s">
        <v>361</v>
      </c>
      <c r="Y26" s="73" t="s">
        <v>419</v>
      </c>
      <c r="Z26" s="74" t="s">
        <v>18</v>
      </c>
      <c r="AA26" s="75"/>
      <c r="AB26" s="76"/>
    </row>
    <row r="27" spans="1:28" s="5" customFormat="1" ht="15" customHeight="1">
      <c r="A27" s="52" t="s">
        <v>21</v>
      </c>
      <c r="B27" s="149" t="s">
        <v>244</v>
      </c>
      <c r="C27" s="149" t="s">
        <v>55</v>
      </c>
      <c r="D27" s="146">
        <v>2008</v>
      </c>
      <c r="E27" s="55">
        <v>2</v>
      </c>
      <c r="F27" s="57">
        <v>10</v>
      </c>
      <c r="G27" s="56">
        <v>8.17</v>
      </c>
      <c r="H27" s="57"/>
      <c r="I27" s="58">
        <f>E27+G27-H27</f>
        <v>10.17</v>
      </c>
      <c r="J27" s="59">
        <v>1.9</v>
      </c>
      <c r="K27" s="57">
        <v>10</v>
      </c>
      <c r="L27" s="56">
        <v>8.9</v>
      </c>
      <c r="M27" s="57"/>
      <c r="N27" s="58">
        <f>J27+L27-M27</f>
        <v>10.8</v>
      </c>
      <c r="O27" s="55">
        <v>3.5</v>
      </c>
      <c r="P27" s="57">
        <v>10</v>
      </c>
      <c r="Q27" s="56">
        <v>7.64</v>
      </c>
      <c r="R27" s="59"/>
      <c r="S27" s="58">
        <f>O27+Q27-R27</f>
        <v>11.14</v>
      </c>
      <c r="T27" s="55">
        <v>3.6</v>
      </c>
      <c r="U27" s="57">
        <v>10</v>
      </c>
      <c r="V27" s="56">
        <v>7.83</v>
      </c>
      <c r="W27" s="59"/>
      <c r="X27" s="58">
        <f>T27+V27-W27</f>
        <v>11.43</v>
      </c>
      <c r="Y27" s="60">
        <f>SUM(E27+J27+O27+T27)</f>
        <v>11</v>
      </c>
      <c r="Z27" s="61">
        <f>SUM(G27+L27+Q27+V27)</f>
        <v>32.54</v>
      </c>
      <c r="AA27" s="62">
        <f>$I27+$N27+$S27+$X27</f>
        <v>43.54</v>
      </c>
      <c r="AB27" s="63"/>
    </row>
    <row r="28" spans="1:28" s="80" customFormat="1" ht="11.25" customHeight="1">
      <c r="A28" s="65"/>
      <c r="B28" s="140" t="s">
        <v>227</v>
      </c>
      <c r="C28" s="155"/>
      <c r="D28" s="144"/>
      <c r="E28" s="68" t="s">
        <v>439</v>
      </c>
      <c r="F28" s="70"/>
      <c r="G28" s="69" t="s">
        <v>38</v>
      </c>
      <c r="H28" s="70"/>
      <c r="I28" s="71" t="s">
        <v>38</v>
      </c>
      <c r="J28" s="72" t="s">
        <v>407</v>
      </c>
      <c r="K28" s="70"/>
      <c r="L28" s="69" t="s">
        <v>20</v>
      </c>
      <c r="M28" s="72"/>
      <c r="N28" s="69" t="s">
        <v>22</v>
      </c>
      <c r="O28" s="68" t="s">
        <v>412</v>
      </c>
      <c r="P28" s="70"/>
      <c r="Q28" s="69" t="s">
        <v>17</v>
      </c>
      <c r="R28" s="72"/>
      <c r="S28" s="71" t="s">
        <v>18</v>
      </c>
      <c r="T28" s="68" t="s">
        <v>369</v>
      </c>
      <c r="U28" s="70"/>
      <c r="V28" s="69" t="s">
        <v>21</v>
      </c>
      <c r="W28" s="72"/>
      <c r="X28" s="71" t="s">
        <v>418</v>
      </c>
      <c r="Y28" s="73" t="s">
        <v>442</v>
      </c>
      <c r="Z28" s="74" t="s">
        <v>21</v>
      </c>
      <c r="AA28" s="75"/>
      <c r="AB28" s="76"/>
    </row>
    <row r="29" spans="1:28" s="5" customFormat="1" ht="15" customHeight="1">
      <c r="A29" s="52" t="s">
        <v>22</v>
      </c>
      <c r="B29" s="149" t="s">
        <v>242</v>
      </c>
      <c r="C29" s="149" t="s">
        <v>156</v>
      </c>
      <c r="D29" s="146">
        <v>2008</v>
      </c>
      <c r="E29" s="55">
        <v>2</v>
      </c>
      <c r="F29" s="57">
        <v>10</v>
      </c>
      <c r="G29" s="56">
        <v>8.6</v>
      </c>
      <c r="H29" s="57"/>
      <c r="I29" s="58">
        <f>E29+G29-H29</f>
        <v>10.6</v>
      </c>
      <c r="J29" s="59">
        <v>1.9</v>
      </c>
      <c r="K29" s="57">
        <v>10</v>
      </c>
      <c r="L29" s="56">
        <v>9.1</v>
      </c>
      <c r="M29" s="57"/>
      <c r="N29" s="58">
        <f>J29+L29-M29</f>
        <v>11</v>
      </c>
      <c r="O29" s="55">
        <v>3.4</v>
      </c>
      <c r="P29" s="57">
        <v>10</v>
      </c>
      <c r="Q29" s="56">
        <v>6.54</v>
      </c>
      <c r="R29" s="59"/>
      <c r="S29" s="58">
        <f>O29+Q29-R29</f>
        <v>9.94</v>
      </c>
      <c r="T29" s="55">
        <v>3.6</v>
      </c>
      <c r="U29" s="57">
        <v>10</v>
      </c>
      <c r="V29" s="56">
        <v>8.23</v>
      </c>
      <c r="W29" s="59"/>
      <c r="X29" s="58">
        <f>T29+V29-W29</f>
        <v>11.83</v>
      </c>
      <c r="Y29" s="60">
        <f>SUM(E29+J29+O29+T29)</f>
        <v>10.9</v>
      </c>
      <c r="Z29" s="61">
        <f>SUM(G29+L29+Q29+V29)</f>
        <v>32.47</v>
      </c>
      <c r="AA29" s="62">
        <f>$I29+$N29+$S29+$X29</f>
        <v>43.37</v>
      </c>
      <c r="AB29" s="63"/>
    </row>
    <row r="30" spans="1:28" s="80" customFormat="1" ht="11.25" customHeight="1">
      <c r="A30" s="65"/>
      <c r="B30" s="140" t="s">
        <v>227</v>
      </c>
      <c r="C30" s="155"/>
      <c r="D30" s="144"/>
      <c r="E30" s="68" t="s">
        <v>439</v>
      </c>
      <c r="F30" s="70"/>
      <c r="G30" s="69" t="s">
        <v>440</v>
      </c>
      <c r="H30" s="70"/>
      <c r="I30" s="71" t="s">
        <v>440</v>
      </c>
      <c r="J30" s="72" t="s">
        <v>407</v>
      </c>
      <c r="K30" s="70"/>
      <c r="L30" s="69" t="s">
        <v>14</v>
      </c>
      <c r="M30" s="72"/>
      <c r="N30" s="71" t="s">
        <v>15</v>
      </c>
      <c r="O30" s="68" t="s">
        <v>392</v>
      </c>
      <c r="P30" s="70"/>
      <c r="Q30" s="69" t="s">
        <v>31</v>
      </c>
      <c r="R30" s="72"/>
      <c r="S30" s="71" t="s">
        <v>24</v>
      </c>
      <c r="T30" s="68" t="s">
        <v>369</v>
      </c>
      <c r="U30" s="70"/>
      <c r="V30" s="69" t="s">
        <v>15</v>
      </c>
      <c r="W30" s="72"/>
      <c r="X30" s="71" t="s">
        <v>16</v>
      </c>
      <c r="Y30" s="73" t="s">
        <v>376</v>
      </c>
      <c r="Z30" s="74" t="s">
        <v>22</v>
      </c>
      <c r="AA30" s="75"/>
      <c r="AB30" s="76"/>
    </row>
    <row r="31" spans="1:28" s="5" customFormat="1" ht="15" customHeight="1">
      <c r="A31" s="52" t="s">
        <v>23</v>
      </c>
      <c r="B31" s="149" t="s">
        <v>147</v>
      </c>
      <c r="C31" s="149" t="s">
        <v>44</v>
      </c>
      <c r="D31" s="146">
        <v>2008</v>
      </c>
      <c r="E31" s="55">
        <v>2</v>
      </c>
      <c r="F31" s="57">
        <v>10</v>
      </c>
      <c r="G31" s="56">
        <v>8.47</v>
      </c>
      <c r="H31" s="57"/>
      <c r="I31" s="58">
        <f>E31+G31-H31</f>
        <v>10.47</v>
      </c>
      <c r="J31" s="59">
        <v>1.9</v>
      </c>
      <c r="K31" s="57">
        <v>10</v>
      </c>
      <c r="L31" s="56">
        <v>8.37</v>
      </c>
      <c r="M31" s="57"/>
      <c r="N31" s="58">
        <f>J31+L31-M31</f>
        <v>10.27</v>
      </c>
      <c r="O31" s="55">
        <v>3.8</v>
      </c>
      <c r="P31" s="57">
        <v>10</v>
      </c>
      <c r="Q31" s="56">
        <v>7.44</v>
      </c>
      <c r="R31" s="59"/>
      <c r="S31" s="58">
        <f>O31+Q31-R31</f>
        <v>11.24</v>
      </c>
      <c r="T31" s="55">
        <v>3.8</v>
      </c>
      <c r="U31" s="57">
        <v>10</v>
      </c>
      <c r="V31" s="56">
        <v>7.47</v>
      </c>
      <c r="W31" s="59"/>
      <c r="X31" s="58">
        <f>T31+V31-W31</f>
        <v>11.27</v>
      </c>
      <c r="Y31" s="60">
        <f>SUM(E31+J31+O31+T31)</f>
        <v>11.5</v>
      </c>
      <c r="Z31" s="61">
        <f>SUM(G31+L31+Q31+V31)</f>
        <v>31.75</v>
      </c>
      <c r="AA31" s="62">
        <f>$I31+$N31+$S31+$X31</f>
        <v>43.25</v>
      </c>
      <c r="AB31" s="63"/>
    </row>
    <row r="32" spans="1:28" s="80" customFormat="1" ht="11.25" customHeight="1">
      <c r="A32" s="65"/>
      <c r="B32" s="140" t="s">
        <v>148</v>
      </c>
      <c r="C32" s="155"/>
      <c r="D32" s="144"/>
      <c r="E32" s="68" t="s">
        <v>439</v>
      </c>
      <c r="F32" s="70"/>
      <c r="G32" s="69" t="s">
        <v>33</v>
      </c>
      <c r="H32" s="70"/>
      <c r="I32" s="71" t="s">
        <v>33</v>
      </c>
      <c r="J32" s="72" t="s">
        <v>407</v>
      </c>
      <c r="K32" s="70"/>
      <c r="L32" s="69" t="s">
        <v>34</v>
      </c>
      <c r="M32" s="72"/>
      <c r="N32" s="71" t="s">
        <v>34</v>
      </c>
      <c r="O32" s="68" t="s">
        <v>11</v>
      </c>
      <c r="P32" s="70"/>
      <c r="Q32" s="69" t="s">
        <v>382</v>
      </c>
      <c r="R32" s="72"/>
      <c r="S32" s="71" t="s">
        <v>16</v>
      </c>
      <c r="T32" s="68" t="s">
        <v>414</v>
      </c>
      <c r="U32" s="70"/>
      <c r="V32" s="69" t="s">
        <v>393</v>
      </c>
      <c r="W32" s="72"/>
      <c r="X32" s="71" t="s">
        <v>31</v>
      </c>
      <c r="Y32" s="73" t="s">
        <v>386</v>
      </c>
      <c r="Z32" s="74" t="s">
        <v>24</v>
      </c>
      <c r="AA32" s="75"/>
      <c r="AB32" s="76"/>
    </row>
    <row r="33" spans="1:28" s="5" customFormat="1" ht="15" customHeight="1">
      <c r="A33" s="52" t="s">
        <v>24</v>
      </c>
      <c r="B33" s="149" t="s">
        <v>56</v>
      </c>
      <c r="C33" s="149" t="s">
        <v>191</v>
      </c>
      <c r="D33" s="146">
        <v>2008</v>
      </c>
      <c r="E33" s="55">
        <v>2</v>
      </c>
      <c r="F33" s="57">
        <v>10</v>
      </c>
      <c r="G33" s="56">
        <v>8.3</v>
      </c>
      <c r="H33" s="57"/>
      <c r="I33" s="58">
        <f>E33+G33-H33</f>
        <v>10.3</v>
      </c>
      <c r="J33" s="59">
        <v>1.9</v>
      </c>
      <c r="K33" s="57">
        <v>10</v>
      </c>
      <c r="L33" s="56">
        <v>8.84</v>
      </c>
      <c r="M33" s="57"/>
      <c r="N33" s="58">
        <f>J33+L33-M33</f>
        <v>10.74</v>
      </c>
      <c r="O33" s="55">
        <v>3.3</v>
      </c>
      <c r="P33" s="57">
        <v>10</v>
      </c>
      <c r="Q33" s="56">
        <v>7.44</v>
      </c>
      <c r="R33" s="59"/>
      <c r="S33" s="58">
        <f>O33+Q33-R33</f>
        <v>10.74</v>
      </c>
      <c r="T33" s="55">
        <v>3.8</v>
      </c>
      <c r="U33" s="57">
        <v>10</v>
      </c>
      <c r="V33" s="56">
        <v>7.03</v>
      </c>
      <c r="W33" s="59"/>
      <c r="X33" s="58">
        <f>T33+V33-W33</f>
        <v>10.83</v>
      </c>
      <c r="Y33" s="60">
        <f>SUM(E33+J33+O33+T33)</f>
        <v>11</v>
      </c>
      <c r="Z33" s="61">
        <f>SUM(G33+L33+Q33+V33)</f>
        <v>31.610000000000003</v>
      </c>
      <c r="AA33" s="62">
        <f>$I33+$N33+$S33+$X33</f>
        <v>42.61</v>
      </c>
      <c r="AB33" s="63"/>
    </row>
    <row r="34" spans="1:28" s="80" customFormat="1" ht="11.25" customHeight="1">
      <c r="A34" s="65"/>
      <c r="B34" s="140" t="s">
        <v>195</v>
      </c>
      <c r="C34" s="155"/>
      <c r="D34" s="144"/>
      <c r="E34" s="68" t="s">
        <v>439</v>
      </c>
      <c r="F34" s="70"/>
      <c r="G34" s="69" t="s">
        <v>37</v>
      </c>
      <c r="H34" s="70"/>
      <c r="I34" s="71" t="s">
        <v>37</v>
      </c>
      <c r="J34" s="72" t="s">
        <v>407</v>
      </c>
      <c r="K34" s="70"/>
      <c r="L34" s="69" t="s">
        <v>408</v>
      </c>
      <c r="M34" s="72"/>
      <c r="N34" s="71" t="s">
        <v>25</v>
      </c>
      <c r="O34" s="68" t="s">
        <v>409</v>
      </c>
      <c r="P34" s="70"/>
      <c r="Q34" s="69" t="s">
        <v>382</v>
      </c>
      <c r="R34" s="72"/>
      <c r="S34" s="71" t="s">
        <v>21</v>
      </c>
      <c r="T34" s="68" t="s">
        <v>414</v>
      </c>
      <c r="U34" s="70"/>
      <c r="V34" s="69" t="s">
        <v>39</v>
      </c>
      <c r="W34" s="72"/>
      <c r="X34" s="71" t="s">
        <v>420</v>
      </c>
      <c r="Y34" s="73" t="s">
        <v>442</v>
      </c>
      <c r="Z34" s="74" t="s">
        <v>25</v>
      </c>
      <c r="AA34" s="75"/>
      <c r="AB34" s="76"/>
    </row>
    <row r="35" spans="1:28" s="5" customFormat="1" ht="15" customHeight="1">
      <c r="A35" s="52" t="s">
        <v>25</v>
      </c>
      <c r="B35" s="149" t="s">
        <v>165</v>
      </c>
      <c r="C35" s="149" t="s">
        <v>315</v>
      </c>
      <c r="D35" s="146">
        <v>2008</v>
      </c>
      <c r="E35" s="55">
        <v>2</v>
      </c>
      <c r="F35" s="57">
        <v>10</v>
      </c>
      <c r="G35" s="56">
        <v>9.1</v>
      </c>
      <c r="H35" s="57"/>
      <c r="I35" s="58">
        <f>E35+G35-H35</f>
        <v>11.1</v>
      </c>
      <c r="J35" s="59">
        <v>2</v>
      </c>
      <c r="K35" s="57">
        <v>10</v>
      </c>
      <c r="L35" s="56">
        <v>8.1</v>
      </c>
      <c r="M35" s="57"/>
      <c r="N35" s="58">
        <f>J35+L35-M35</f>
        <v>10.1</v>
      </c>
      <c r="O35" s="55">
        <v>2.7</v>
      </c>
      <c r="P35" s="57">
        <v>8</v>
      </c>
      <c r="Q35" s="56">
        <v>6.57</v>
      </c>
      <c r="R35" s="59"/>
      <c r="S35" s="58">
        <f>O35+Q35-R35</f>
        <v>9.27</v>
      </c>
      <c r="T35" s="55">
        <v>3.3</v>
      </c>
      <c r="U35" s="57">
        <v>10</v>
      </c>
      <c r="V35" s="56">
        <v>8.63</v>
      </c>
      <c r="W35" s="59"/>
      <c r="X35" s="58">
        <f>T35+V35-W35</f>
        <v>11.93</v>
      </c>
      <c r="Y35" s="60">
        <f>SUM(E35+J35+O35+T35)</f>
        <v>10</v>
      </c>
      <c r="Z35" s="61">
        <f>SUM(G35+L35+Q35+V35)</f>
        <v>32.4</v>
      </c>
      <c r="AA35" s="62">
        <f>$I35+$N35+$S35+$X35</f>
        <v>42.4</v>
      </c>
      <c r="AB35" s="63"/>
    </row>
    <row r="36" spans="1:28" s="80" customFormat="1" ht="11.25" customHeight="1">
      <c r="A36" s="65"/>
      <c r="B36" s="140" t="s">
        <v>238</v>
      </c>
      <c r="C36" s="155"/>
      <c r="D36" s="144"/>
      <c r="E36" s="68" t="s">
        <v>439</v>
      </c>
      <c r="F36" s="70"/>
      <c r="G36" s="69" t="s">
        <v>386</v>
      </c>
      <c r="H36" s="70"/>
      <c r="I36" s="71" t="s">
        <v>386</v>
      </c>
      <c r="J36" s="72" t="s">
        <v>406</v>
      </c>
      <c r="K36" s="70"/>
      <c r="L36" s="69" t="s">
        <v>35</v>
      </c>
      <c r="M36" s="72"/>
      <c r="N36" s="71" t="s">
        <v>35</v>
      </c>
      <c r="O36" s="68" t="s">
        <v>39</v>
      </c>
      <c r="P36" s="70"/>
      <c r="Q36" s="69" t="s">
        <v>25</v>
      </c>
      <c r="R36" s="72"/>
      <c r="S36" s="71" t="s">
        <v>35</v>
      </c>
      <c r="T36" s="68" t="s">
        <v>417</v>
      </c>
      <c r="U36" s="70"/>
      <c r="V36" s="69" t="s">
        <v>11</v>
      </c>
      <c r="W36" s="72"/>
      <c r="X36" s="71" t="s">
        <v>13</v>
      </c>
      <c r="Y36" s="73" t="s">
        <v>39</v>
      </c>
      <c r="Z36" s="74" t="s">
        <v>23</v>
      </c>
      <c r="AA36" s="75"/>
      <c r="AB36" s="76"/>
    </row>
    <row r="37" spans="1:28" s="5" customFormat="1" ht="15" customHeight="1">
      <c r="A37" s="52" t="s">
        <v>31</v>
      </c>
      <c r="B37" s="149" t="s">
        <v>320</v>
      </c>
      <c r="C37" s="149" t="s">
        <v>321</v>
      </c>
      <c r="D37" s="146">
        <v>2008</v>
      </c>
      <c r="E37" s="55">
        <v>2</v>
      </c>
      <c r="F37" s="57">
        <v>10</v>
      </c>
      <c r="G37" s="56">
        <v>8.63</v>
      </c>
      <c r="H37" s="57"/>
      <c r="I37" s="58">
        <f>E37+G37-H37</f>
        <v>10.63</v>
      </c>
      <c r="J37" s="59">
        <v>2.1</v>
      </c>
      <c r="K37" s="57">
        <v>10</v>
      </c>
      <c r="L37" s="56">
        <v>8.5</v>
      </c>
      <c r="M37" s="57"/>
      <c r="N37" s="58">
        <f>J37+L37-M37</f>
        <v>10.6</v>
      </c>
      <c r="O37" s="55">
        <v>3.2</v>
      </c>
      <c r="P37" s="57">
        <v>10</v>
      </c>
      <c r="Q37" s="56">
        <v>6.2</v>
      </c>
      <c r="R37" s="59"/>
      <c r="S37" s="58">
        <f>O37+Q37-R37</f>
        <v>9.4</v>
      </c>
      <c r="T37" s="55">
        <v>3.7</v>
      </c>
      <c r="U37" s="57">
        <v>10</v>
      </c>
      <c r="V37" s="56">
        <v>7.73</v>
      </c>
      <c r="W37" s="59"/>
      <c r="X37" s="58">
        <f>T37+V37-W37</f>
        <v>11.43</v>
      </c>
      <c r="Y37" s="60">
        <f>SUM(E37+J37+O37+T37)</f>
        <v>11</v>
      </c>
      <c r="Z37" s="61">
        <f>SUM(G37+L37+Q37+V37)</f>
        <v>31.060000000000002</v>
      </c>
      <c r="AA37" s="62">
        <f>$I37+$N37+$S37+$X37</f>
        <v>42.06</v>
      </c>
      <c r="AB37" s="63"/>
    </row>
    <row r="38" spans="1:28" s="80" customFormat="1" ht="11.25" customHeight="1">
      <c r="A38" s="65"/>
      <c r="B38" s="140" t="s">
        <v>317</v>
      </c>
      <c r="C38" s="155"/>
      <c r="D38" s="144"/>
      <c r="E38" s="68" t="s">
        <v>439</v>
      </c>
      <c r="F38" s="70"/>
      <c r="G38" s="69" t="s">
        <v>23</v>
      </c>
      <c r="H38" s="70"/>
      <c r="I38" s="71" t="s">
        <v>23</v>
      </c>
      <c r="J38" s="72" t="s">
        <v>402</v>
      </c>
      <c r="K38" s="70"/>
      <c r="L38" s="69" t="s">
        <v>33</v>
      </c>
      <c r="M38" s="72"/>
      <c r="N38" s="71" t="s">
        <v>376</v>
      </c>
      <c r="O38" s="68" t="s">
        <v>372</v>
      </c>
      <c r="P38" s="70"/>
      <c r="Q38" s="69" t="s">
        <v>33</v>
      </c>
      <c r="R38" s="72"/>
      <c r="S38" s="71" t="s">
        <v>32</v>
      </c>
      <c r="T38" s="68" t="s">
        <v>415</v>
      </c>
      <c r="U38" s="70"/>
      <c r="V38" s="69" t="s">
        <v>390</v>
      </c>
      <c r="W38" s="72"/>
      <c r="X38" s="71" t="s">
        <v>418</v>
      </c>
      <c r="Y38" s="73" t="s">
        <v>442</v>
      </c>
      <c r="Z38" s="74" t="s">
        <v>31</v>
      </c>
      <c r="AA38" s="75"/>
      <c r="AB38" s="76"/>
    </row>
    <row r="39" spans="1:28" s="5" customFormat="1" ht="15" customHeight="1">
      <c r="A39" s="52" t="s">
        <v>32</v>
      </c>
      <c r="B39" s="149" t="s">
        <v>152</v>
      </c>
      <c r="C39" s="149" t="s">
        <v>53</v>
      </c>
      <c r="D39" s="146">
        <v>2008</v>
      </c>
      <c r="E39" s="55">
        <v>2</v>
      </c>
      <c r="F39" s="57">
        <v>10</v>
      </c>
      <c r="G39" s="56">
        <v>8.77</v>
      </c>
      <c r="H39" s="57"/>
      <c r="I39" s="58">
        <f>E39+G39-H39</f>
        <v>10.77</v>
      </c>
      <c r="J39" s="59">
        <v>1.9</v>
      </c>
      <c r="K39" s="57">
        <v>10</v>
      </c>
      <c r="L39" s="56">
        <v>8.6</v>
      </c>
      <c r="M39" s="57"/>
      <c r="N39" s="58">
        <f>J39+L39-M39</f>
        <v>10.5</v>
      </c>
      <c r="O39" s="55">
        <v>3.6</v>
      </c>
      <c r="P39" s="57">
        <v>10</v>
      </c>
      <c r="Q39" s="56">
        <v>5.7</v>
      </c>
      <c r="R39" s="59"/>
      <c r="S39" s="58">
        <f>O39+Q39-R39</f>
        <v>9.3</v>
      </c>
      <c r="T39" s="55">
        <v>3.4</v>
      </c>
      <c r="U39" s="57">
        <v>10</v>
      </c>
      <c r="V39" s="56">
        <v>7.97</v>
      </c>
      <c r="W39" s="59"/>
      <c r="X39" s="58">
        <f>T39+V39-W39</f>
        <v>11.37</v>
      </c>
      <c r="Y39" s="60">
        <f>SUM(E39+J39+O39+T39)</f>
        <v>10.9</v>
      </c>
      <c r="Z39" s="61">
        <f>SUM(G39+L39+Q39+V39)</f>
        <v>31.039999999999996</v>
      </c>
      <c r="AA39" s="62">
        <f>$I39+$N39+$S39+$X39</f>
        <v>41.94</v>
      </c>
      <c r="AB39" s="63"/>
    </row>
    <row r="40" spans="1:28" s="80" customFormat="1" ht="11.25" customHeight="1">
      <c r="A40" s="65"/>
      <c r="B40" s="140" t="s">
        <v>146</v>
      </c>
      <c r="C40" s="155"/>
      <c r="D40" s="144"/>
      <c r="E40" s="68" t="s">
        <v>439</v>
      </c>
      <c r="F40" s="70"/>
      <c r="G40" s="69" t="s">
        <v>403</v>
      </c>
      <c r="H40" s="70"/>
      <c r="I40" s="71" t="s">
        <v>403</v>
      </c>
      <c r="J40" s="72" t="s">
        <v>407</v>
      </c>
      <c r="K40" s="70"/>
      <c r="L40" s="69" t="s">
        <v>409</v>
      </c>
      <c r="M40" s="72"/>
      <c r="N40" s="71" t="s">
        <v>33</v>
      </c>
      <c r="O40" s="68" t="s">
        <v>406</v>
      </c>
      <c r="P40" s="70"/>
      <c r="Q40" s="69" t="s">
        <v>393</v>
      </c>
      <c r="R40" s="72"/>
      <c r="S40" s="71" t="s">
        <v>34</v>
      </c>
      <c r="T40" s="68" t="s">
        <v>416</v>
      </c>
      <c r="U40" s="70"/>
      <c r="V40" s="69" t="s">
        <v>20</v>
      </c>
      <c r="W40" s="72"/>
      <c r="X40" s="71" t="s">
        <v>24</v>
      </c>
      <c r="Y40" s="73" t="s">
        <v>376</v>
      </c>
      <c r="Z40" s="74" t="s">
        <v>32</v>
      </c>
      <c r="AA40" s="75"/>
      <c r="AB40" s="76"/>
    </row>
    <row r="41" spans="1:28" s="5" customFormat="1" ht="15" customHeight="1">
      <c r="A41" s="52" t="s">
        <v>33</v>
      </c>
      <c r="B41" s="149" t="s">
        <v>314</v>
      </c>
      <c r="C41" s="149" t="s">
        <v>54</v>
      </c>
      <c r="D41" s="146">
        <v>2008</v>
      </c>
      <c r="E41" s="55">
        <v>2</v>
      </c>
      <c r="F41" s="57">
        <v>10</v>
      </c>
      <c r="G41" s="56">
        <v>8.33</v>
      </c>
      <c r="H41" s="57"/>
      <c r="I41" s="58">
        <f>E41+G41-H41</f>
        <v>10.33</v>
      </c>
      <c r="J41" s="59">
        <v>2.1</v>
      </c>
      <c r="K41" s="57">
        <v>10</v>
      </c>
      <c r="L41" s="56">
        <v>8.67</v>
      </c>
      <c r="M41" s="57"/>
      <c r="N41" s="58">
        <f>J41+L41-M41</f>
        <v>10.77</v>
      </c>
      <c r="O41" s="55">
        <v>3.6</v>
      </c>
      <c r="P41" s="57">
        <v>10</v>
      </c>
      <c r="Q41" s="56">
        <v>6.17</v>
      </c>
      <c r="R41" s="59"/>
      <c r="S41" s="58">
        <f>O41+Q41-R41</f>
        <v>9.77</v>
      </c>
      <c r="T41" s="55">
        <v>3.3</v>
      </c>
      <c r="U41" s="57">
        <v>10</v>
      </c>
      <c r="V41" s="56">
        <v>7.63</v>
      </c>
      <c r="W41" s="59"/>
      <c r="X41" s="58">
        <f>T41+V41-W41</f>
        <v>10.93</v>
      </c>
      <c r="Y41" s="60">
        <f>SUM(E41+J41+O41+T41)</f>
        <v>11</v>
      </c>
      <c r="Z41" s="61">
        <f>SUM(G41+L41+Q41+V41)</f>
        <v>30.8</v>
      </c>
      <c r="AA41" s="62">
        <f>$I41+$N41+$S41+$X41</f>
        <v>41.8</v>
      </c>
      <c r="AB41" s="63"/>
    </row>
    <row r="42" spans="1:28" s="80" customFormat="1" ht="11.25" customHeight="1">
      <c r="A42" s="65"/>
      <c r="B42" s="140" t="s">
        <v>221</v>
      </c>
      <c r="C42" s="155"/>
      <c r="D42" s="144"/>
      <c r="E42" s="68" t="s">
        <v>439</v>
      </c>
      <c r="F42" s="70"/>
      <c r="G42" s="69" t="s">
        <v>441</v>
      </c>
      <c r="H42" s="70"/>
      <c r="I42" s="71" t="s">
        <v>441</v>
      </c>
      <c r="J42" s="72" t="s">
        <v>402</v>
      </c>
      <c r="K42" s="70"/>
      <c r="L42" s="69" t="s">
        <v>25</v>
      </c>
      <c r="M42" s="72"/>
      <c r="N42" s="71" t="s">
        <v>383</v>
      </c>
      <c r="O42" s="68" t="s">
        <v>406</v>
      </c>
      <c r="P42" s="70"/>
      <c r="Q42" s="69" t="s">
        <v>34</v>
      </c>
      <c r="R42" s="72"/>
      <c r="S42" s="71" t="s">
        <v>25</v>
      </c>
      <c r="T42" s="68" t="s">
        <v>417</v>
      </c>
      <c r="U42" s="70"/>
      <c r="V42" s="69" t="s">
        <v>25</v>
      </c>
      <c r="W42" s="72"/>
      <c r="X42" s="71" t="s">
        <v>36</v>
      </c>
      <c r="Y42" s="73" t="s">
        <v>442</v>
      </c>
      <c r="Z42" s="74" t="s">
        <v>33</v>
      </c>
      <c r="AA42" s="75"/>
      <c r="AB42" s="76"/>
    </row>
    <row r="43" spans="1:28" s="5" customFormat="1" ht="15" customHeight="1">
      <c r="A43" s="52" t="s">
        <v>34</v>
      </c>
      <c r="B43" s="149" t="s">
        <v>322</v>
      </c>
      <c r="C43" s="149" t="s">
        <v>57</v>
      </c>
      <c r="D43" s="146">
        <v>2008</v>
      </c>
      <c r="E43" s="55">
        <v>2</v>
      </c>
      <c r="F43" s="57">
        <v>10</v>
      </c>
      <c r="G43" s="56">
        <v>8.77</v>
      </c>
      <c r="H43" s="57"/>
      <c r="I43" s="58">
        <f>E43+G43-H43</f>
        <v>10.77</v>
      </c>
      <c r="J43" s="59">
        <v>1.9</v>
      </c>
      <c r="K43" s="57">
        <v>10</v>
      </c>
      <c r="L43" s="56">
        <v>8.87</v>
      </c>
      <c r="M43" s="57"/>
      <c r="N43" s="58">
        <f>J43+L43-M43</f>
        <v>10.77</v>
      </c>
      <c r="O43" s="55">
        <v>3.5</v>
      </c>
      <c r="P43" s="57">
        <v>10</v>
      </c>
      <c r="Q43" s="56">
        <v>5.27</v>
      </c>
      <c r="R43" s="59"/>
      <c r="S43" s="58">
        <f>O43+Q43-R43</f>
        <v>8.77</v>
      </c>
      <c r="T43" s="55">
        <v>3.8</v>
      </c>
      <c r="U43" s="57">
        <v>10</v>
      </c>
      <c r="V43" s="56">
        <v>7.37</v>
      </c>
      <c r="W43" s="59"/>
      <c r="X43" s="58">
        <f>T43+V43-W43</f>
        <v>11.17</v>
      </c>
      <c r="Y43" s="60">
        <f>SUM(E43+J43+O43+T43)</f>
        <v>11.2</v>
      </c>
      <c r="Z43" s="61">
        <f>SUM(G43+L43+Q43+V43)</f>
        <v>30.28</v>
      </c>
      <c r="AA43" s="62">
        <f>$I43+$N43+$S43+$X43</f>
        <v>41.48</v>
      </c>
      <c r="AB43" s="63"/>
    </row>
    <row r="44" spans="1:28" s="80" customFormat="1" ht="11.25" customHeight="1">
      <c r="A44" s="65"/>
      <c r="B44" s="140" t="s">
        <v>144</v>
      </c>
      <c r="C44" s="155"/>
      <c r="D44" s="144"/>
      <c r="E44" s="68" t="s">
        <v>439</v>
      </c>
      <c r="F44" s="70"/>
      <c r="G44" s="69" t="s">
        <v>403</v>
      </c>
      <c r="H44" s="70"/>
      <c r="I44" s="71" t="s">
        <v>403</v>
      </c>
      <c r="J44" s="72" t="s">
        <v>407</v>
      </c>
      <c r="K44" s="70"/>
      <c r="L44" s="69" t="s">
        <v>21</v>
      </c>
      <c r="M44" s="72"/>
      <c r="N44" s="71" t="s">
        <v>383</v>
      </c>
      <c r="O44" s="68" t="s">
        <v>412</v>
      </c>
      <c r="P44" s="70"/>
      <c r="Q44" s="69" t="s">
        <v>37</v>
      </c>
      <c r="R44" s="72"/>
      <c r="S44" s="71" t="s">
        <v>37</v>
      </c>
      <c r="T44" s="68" t="s">
        <v>414</v>
      </c>
      <c r="U44" s="70"/>
      <c r="V44" s="69" t="s">
        <v>37</v>
      </c>
      <c r="W44" s="72"/>
      <c r="X44" s="71" t="s">
        <v>32</v>
      </c>
      <c r="Y44" s="73" t="s">
        <v>410</v>
      </c>
      <c r="Z44" s="74" t="s">
        <v>35</v>
      </c>
      <c r="AA44" s="75"/>
      <c r="AB44" s="76"/>
    </row>
    <row r="45" spans="1:28" s="5" customFormat="1" ht="15" customHeight="1">
      <c r="A45" s="52" t="s">
        <v>35</v>
      </c>
      <c r="B45" s="149" t="s">
        <v>312</v>
      </c>
      <c r="C45" s="149" t="s">
        <v>313</v>
      </c>
      <c r="D45" s="146">
        <v>2008</v>
      </c>
      <c r="E45" s="55">
        <v>2</v>
      </c>
      <c r="F45" s="57">
        <v>10</v>
      </c>
      <c r="G45" s="56">
        <v>9</v>
      </c>
      <c r="H45" s="57"/>
      <c r="I45" s="58">
        <f>E45+G45-H45</f>
        <v>11</v>
      </c>
      <c r="J45" s="59">
        <v>1.9</v>
      </c>
      <c r="K45" s="57">
        <v>10</v>
      </c>
      <c r="L45" s="56">
        <v>8.97</v>
      </c>
      <c r="M45" s="57"/>
      <c r="N45" s="58">
        <f>J45+L45-M45</f>
        <v>10.870000000000001</v>
      </c>
      <c r="O45" s="55">
        <v>3.3</v>
      </c>
      <c r="P45" s="57">
        <v>10</v>
      </c>
      <c r="Q45" s="56">
        <v>5.1</v>
      </c>
      <c r="R45" s="59"/>
      <c r="S45" s="58">
        <f>O45+Q45-R45</f>
        <v>8.399999999999999</v>
      </c>
      <c r="T45" s="55">
        <v>3.9</v>
      </c>
      <c r="U45" s="57">
        <v>10</v>
      </c>
      <c r="V45" s="56">
        <v>7.2</v>
      </c>
      <c r="W45" s="59"/>
      <c r="X45" s="58">
        <f>T45+V45-W45</f>
        <v>11.1</v>
      </c>
      <c r="Y45" s="60">
        <f>SUM(E45+J45+O45+T45)</f>
        <v>11.1</v>
      </c>
      <c r="Z45" s="61">
        <f>SUM(G45+L45+Q45+V45)</f>
        <v>30.27</v>
      </c>
      <c r="AA45" s="62">
        <f>$I45+$N45+$S45+$X45</f>
        <v>41.37</v>
      </c>
      <c r="AB45" s="63"/>
    </row>
    <row r="46" spans="1:28" s="80" customFormat="1" ht="11.25" customHeight="1">
      <c r="A46" s="65"/>
      <c r="B46" s="140" t="s">
        <v>444</v>
      </c>
      <c r="C46" s="155"/>
      <c r="D46" s="144"/>
      <c r="E46" s="68" t="s">
        <v>439</v>
      </c>
      <c r="F46" s="70"/>
      <c r="G46" s="69" t="s">
        <v>17</v>
      </c>
      <c r="H46" s="70"/>
      <c r="I46" s="71" t="s">
        <v>17</v>
      </c>
      <c r="J46" s="72" t="s">
        <v>407</v>
      </c>
      <c r="K46" s="70"/>
      <c r="L46" s="69" t="s">
        <v>367</v>
      </c>
      <c r="M46" s="72"/>
      <c r="N46" s="71" t="s">
        <v>410</v>
      </c>
      <c r="O46" s="68" t="s">
        <v>409</v>
      </c>
      <c r="P46" s="70"/>
      <c r="Q46" s="69" t="s">
        <v>38</v>
      </c>
      <c r="R46" s="72"/>
      <c r="S46" s="71" t="s">
        <v>38</v>
      </c>
      <c r="T46" s="68" t="s">
        <v>357</v>
      </c>
      <c r="U46" s="70"/>
      <c r="V46" s="69" t="s">
        <v>38</v>
      </c>
      <c r="W46" s="72"/>
      <c r="X46" s="71" t="s">
        <v>33</v>
      </c>
      <c r="Y46" s="73" t="s">
        <v>20</v>
      </c>
      <c r="Z46" s="74" t="s">
        <v>36</v>
      </c>
      <c r="AA46" s="75"/>
      <c r="AB46" s="76"/>
    </row>
    <row r="47" spans="1:28" s="5" customFormat="1" ht="15" customHeight="1">
      <c r="A47" s="52" t="s">
        <v>36</v>
      </c>
      <c r="B47" s="149" t="s">
        <v>253</v>
      </c>
      <c r="C47" s="149" t="s">
        <v>51</v>
      </c>
      <c r="D47" s="146">
        <v>2008</v>
      </c>
      <c r="E47" s="55">
        <v>2</v>
      </c>
      <c r="F47" s="57">
        <v>10</v>
      </c>
      <c r="G47" s="56">
        <v>8.4</v>
      </c>
      <c r="H47" s="57"/>
      <c r="I47" s="58">
        <f>E47+G47-H47</f>
        <v>10.4</v>
      </c>
      <c r="J47" s="59">
        <v>1.9</v>
      </c>
      <c r="K47" s="57">
        <v>10</v>
      </c>
      <c r="L47" s="56">
        <v>7.6</v>
      </c>
      <c r="M47" s="57"/>
      <c r="N47" s="58">
        <f>J47+L47-M47</f>
        <v>9.5</v>
      </c>
      <c r="O47" s="55">
        <v>3.4</v>
      </c>
      <c r="P47" s="57">
        <v>10</v>
      </c>
      <c r="Q47" s="56">
        <v>7.1</v>
      </c>
      <c r="R47" s="59"/>
      <c r="S47" s="58">
        <f>O47+Q47-R47</f>
        <v>10.5</v>
      </c>
      <c r="T47" s="55">
        <v>3.3</v>
      </c>
      <c r="U47" s="57">
        <v>10</v>
      </c>
      <c r="V47" s="56">
        <v>7.5</v>
      </c>
      <c r="W47" s="59"/>
      <c r="X47" s="58">
        <f>T47+V47-W47</f>
        <v>10.8</v>
      </c>
      <c r="Y47" s="60">
        <f>SUM(E47+J47+O47+T47)</f>
        <v>10.6</v>
      </c>
      <c r="Z47" s="61">
        <f>SUM(G47+L47+Q47+V47)</f>
        <v>30.6</v>
      </c>
      <c r="AA47" s="62">
        <f>$I47+$N47+$S47+$X47</f>
        <v>41.2</v>
      </c>
      <c r="AB47" s="63"/>
    </row>
    <row r="48" spans="1:28" s="80" customFormat="1" ht="11.25" customHeight="1">
      <c r="A48" s="65"/>
      <c r="B48" s="140" t="s">
        <v>221</v>
      </c>
      <c r="C48" s="155"/>
      <c r="D48" s="144"/>
      <c r="E48" s="68" t="s">
        <v>439</v>
      </c>
      <c r="F48" s="70"/>
      <c r="G48" s="69" t="s">
        <v>34</v>
      </c>
      <c r="H48" s="70"/>
      <c r="I48" s="71" t="s">
        <v>34</v>
      </c>
      <c r="J48" s="72" t="s">
        <v>407</v>
      </c>
      <c r="K48" s="70"/>
      <c r="L48" s="69" t="s">
        <v>39</v>
      </c>
      <c r="M48" s="72"/>
      <c r="N48" s="71" t="s">
        <v>39</v>
      </c>
      <c r="O48" s="68" t="s">
        <v>392</v>
      </c>
      <c r="P48" s="70"/>
      <c r="Q48" s="69" t="s">
        <v>22</v>
      </c>
      <c r="R48" s="72"/>
      <c r="S48" s="71" t="s">
        <v>22</v>
      </c>
      <c r="T48" s="68" t="s">
        <v>417</v>
      </c>
      <c r="U48" s="70"/>
      <c r="V48" s="69" t="s">
        <v>34</v>
      </c>
      <c r="W48" s="72"/>
      <c r="X48" s="71" t="s">
        <v>39</v>
      </c>
      <c r="Y48" s="73" t="s">
        <v>419</v>
      </c>
      <c r="Z48" s="74" t="s">
        <v>34</v>
      </c>
      <c r="AA48" s="75"/>
      <c r="AB48" s="76"/>
    </row>
    <row r="49" spans="1:28" s="5" customFormat="1" ht="15" customHeight="1">
      <c r="A49" s="52" t="s">
        <v>37</v>
      </c>
      <c r="B49" s="149" t="s">
        <v>125</v>
      </c>
      <c r="C49" s="149" t="s">
        <v>191</v>
      </c>
      <c r="D49" s="146">
        <v>2008</v>
      </c>
      <c r="E49" s="55">
        <v>2</v>
      </c>
      <c r="F49" s="57">
        <v>10</v>
      </c>
      <c r="G49" s="56">
        <v>8.33</v>
      </c>
      <c r="H49" s="57"/>
      <c r="I49" s="58">
        <f>E49+G49-H49</f>
        <v>10.33</v>
      </c>
      <c r="J49" s="59">
        <v>1.9</v>
      </c>
      <c r="K49" s="57">
        <v>10</v>
      </c>
      <c r="L49" s="56">
        <v>7.8</v>
      </c>
      <c r="M49" s="57"/>
      <c r="N49" s="58">
        <f>J49+L49-M49</f>
        <v>9.7</v>
      </c>
      <c r="O49" s="55">
        <v>3</v>
      </c>
      <c r="P49" s="57">
        <v>10</v>
      </c>
      <c r="Q49" s="56">
        <v>6.37</v>
      </c>
      <c r="R49" s="59"/>
      <c r="S49" s="58">
        <f>O49+Q49-R49</f>
        <v>9.370000000000001</v>
      </c>
      <c r="T49" s="55">
        <v>3.4</v>
      </c>
      <c r="U49" s="57">
        <v>10</v>
      </c>
      <c r="V49" s="56">
        <v>7.57</v>
      </c>
      <c r="W49" s="59"/>
      <c r="X49" s="58">
        <f>T49+V49-W49</f>
        <v>10.97</v>
      </c>
      <c r="Y49" s="60">
        <f>SUM(E49+J49+O49+T49)</f>
        <v>10.3</v>
      </c>
      <c r="Z49" s="61">
        <f>SUM(G49+L49+Q49+V49)</f>
        <v>30.07</v>
      </c>
      <c r="AA49" s="62">
        <f>$I49+$N49+$S49+$X49</f>
        <v>40.370000000000005</v>
      </c>
      <c r="AB49" s="63"/>
    </row>
    <row r="50" spans="1:28" s="80" customFormat="1" ht="11.25" customHeight="1">
      <c r="A50" s="65"/>
      <c r="B50" s="140" t="s">
        <v>200</v>
      </c>
      <c r="C50" s="155"/>
      <c r="D50" s="144"/>
      <c r="E50" s="68" t="s">
        <v>439</v>
      </c>
      <c r="F50" s="70"/>
      <c r="G50" s="69" t="s">
        <v>441</v>
      </c>
      <c r="H50" s="70"/>
      <c r="I50" s="71" t="s">
        <v>441</v>
      </c>
      <c r="J50" s="72" t="s">
        <v>407</v>
      </c>
      <c r="K50" s="70"/>
      <c r="L50" s="69" t="s">
        <v>37</v>
      </c>
      <c r="M50" s="72"/>
      <c r="N50" s="71" t="s">
        <v>37</v>
      </c>
      <c r="O50" s="68" t="s">
        <v>37</v>
      </c>
      <c r="P50" s="70"/>
      <c r="Q50" s="69" t="s">
        <v>32</v>
      </c>
      <c r="R50" s="72"/>
      <c r="S50" s="71" t="s">
        <v>33</v>
      </c>
      <c r="T50" s="68" t="s">
        <v>416</v>
      </c>
      <c r="U50" s="70"/>
      <c r="V50" s="69" t="s">
        <v>31</v>
      </c>
      <c r="W50" s="72"/>
      <c r="X50" s="71" t="s">
        <v>419</v>
      </c>
      <c r="Y50" s="73" t="s">
        <v>443</v>
      </c>
      <c r="Z50" s="74" t="s">
        <v>37</v>
      </c>
      <c r="AA50" s="75"/>
      <c r="AB50" s="76"/>
    </row>
    <row r="51" spans="1:28" s="5" customFormat="1" ht="15" customHeight="1">
      <c r="A51" s="52" t="s">
        <v>38</v>
      </c>
      <c r="B51" s="149" t="s">
        <v>202</v>
      </c>
      <c r="C51" s="149" t="s">
        <v>58</v>
      </c>
      <c r="D51" s="146">
        <v>2008</v>
      </c>
      <c r="E51" s="55">
        <v>2</v>
      </c>
      <c r="F51" s="57">
        <v>10</v>
      </c>
      <c r="G51" s="56">
        <v>8.6</v>
      </c>
      <c r="H51" s="57"/>
      <c r="I51" s="58">
        <f>E51+G51-H51</f>
        <v>10.6</v>
      </c>
      <c r="J51" s="59">
        <v>1.9</v>
      </c>
      <c r="K51" s="57">
        <v>10</v>
      </c>
      <c r="L51" s="56">
        <v>7.84</v>
      </c>
      <c r="M51" s="57"/>
      <c r="N51" s="58">
        <f>J51+L51-M51</f>
        <v>9.74</v>
      </c>
      <c r="O51" s="55">
        <v>3.1</v>
      </c>
      <c r="P51" s="57">
        <v>10</v>
      </c>
      <c r="Q51" s="56">
        <v>5.7</v>
      </c>
      <c r="R51" s="59"/>
      <c r="S51" s="58">
        <f>O51+Q51-R51</f>
        <v>8.8</v>
      </c>
      <c r="T51" s="55">
        <v>3.3</v>
      </c>
      <c r="U51" s="57">
        <v>10</v>
      </c>
      <c r="V51" s="56">
        <v>7.53</v>
      </c>
      <c r="W51" s="59"/>
      <c r="X51" s="58">
        <f>T51+V51-W51</f>
        <v>10.83</v>
      </c>
      <c r="Y51" s="60">
        <f>SUM(E51+J51+O51+T51)</f>
        <v>10.3</v>
      </c>
      <c r="Z51" s="61">
        <f>SUM(G51+L51+Q51+V51)</f>
        <v>29.669999999999998</v>
      </c>
      <c r="AA51" s="62">
        <f>$I51+$N51+$S51+$X51</f>
        <v>39.97</v>
      </c>
      <c r="AB51" s="63"/>
    </row>
    <row r="52" spans="1:28" s="80" customFormat="1" ht="11.25" customHeight="1">
      <c r="A52" s="65"/>
      <c r="B52" s="140" t="s">
        <v>201</v>
      </c>
      <c r="C52" s="155"/>
      <c r="D52" s="144"/>
      <c r="E52" s="68" t="s">
        <v>439</v>
      </c>
      <c r="F52" s="70"/>
      <c r="G52" s="69" t="s">
        <v>440</v>
      </c>
      <c r="H52" s="70"/>
      <c r="I52" s="71" t="s">
        <v>440</v>
      </c>
      <c r="J52" s="72" t="s">
        <v>407</v>
      </c>
      <c r="K52" s="70"/>
      <c r="L52" s="69" t="s">
        <v>36</v>
      </c>
      <c r="M52" s="72"/>
      <c r="N52" s="71" t="s">
        <v>36</v>
      </c>
      <c r="O52" s="68" t="s">
        <v>393</v>
      </c>
      <c r="P52" s="70"/>
      <c r="Q52" s="69" t="s">
        <v>393</v>
      </c>
      <c r="R52" s="72"/>
      <c r="S52" s="71" t="s">
        <v>36</v>
      </c>
      <c r="T52" s="68" t="s">
        <v>417</v>
      </c>
      <c r="U52" s="70"/>
      <c r="V52" s="69" t="s">
        <v>378</v>
      </c>
      <c r="W52" s="72"/>
      <c r="X52" s="71" t="s">
        <v>420</v>
      </c>
      <c r="Y52" s="73" t="s">
        <v>443</v>
      </c>
      <c r="Z52" s="74" t="s">
        <v>38</v>
      </c>
      <c r="AA52" s="75"/>
      <c r="AB52" s="76"/>
    </row>
    <row r="53" spans="1:28" s="5" customFormat="1" ht="15" customHeight="1">
      <c r="A53" s="52" t="s">
        <v>39</v>
      </c>
      <c r="B53" s="149" t="s">
        <v>163</v>
      </c>
      <c r="C53" s="149" t="s">
        <v>82</v>
      </c>
      <c r="D53" s="146" t="s">
        <v>324</v>
      </c>
      <c r="E53" s="55">
        <v>2</v>
      </c>
      <c r="F53" s="57">
        <v>10</v>
      </c>
      <c r="G53" s="56">
        <v>7.63</v>
      </c>
      <c r="H53" s="57"/>
      <c r="I53" s="58">
        <f>E53+G53-H53</f>
        <v>9.629999999999999</v>
      </c>
      <c r="J53" s="59">
        <v>1.9</v>
      </c>
      <c r="K53" s="57">
        <v>10</v>
      </c>
      <c r="L53" s="56">
        <v>7.67</v>
      </c>
      <c r="M53" s="57"/>
      <c r="N53" s="58">
        <f>J53+L53-M53</f>
        <v>9.57</v>
      </c>
      <c r="O53" s="55">
        <v>2.9</v>
      </c>
      <c r="P53" s="57">
        <v>10</v>
      </c>
      <c r="Q53" s="56">
        <v>4.74</v>
      </c>
      <c r="R53" s="59"/>
      <c r="S53" s="58">
        <f>O53+Q53-R53</f>
        <v>7.640000000000001</v>
      </c>
      <c r="T53" s="55">
        <v>3.5</v>
      </c>
      <c r="U53" s="57">
        <v>10</v>
      </c>
      <c r="V53" s="56">
        <v>7.47</v>
      </c>
      <c r="W53" s="59"/>
      <c r="X53" s="58">
        <f>T53+V53-W53</f>
        <v>10.969999999999999</v>
      </c>
      <c r="Y53" s="60">
        <f>SUM(E53+J53+O53+T53)</f>
        <v>10.3</v>
      </c>
      <c r="Z53" s="61">
        <f>SUM(G53+L53+Q53+V53)</f>
        <v>27.509999999999998</v>
      </c>
      <c r="AA53" s="62">
        <f>$I53+$N53+$S53+$X53</f>
        <v>37.81</v>
      </c>
      <c r="AB53" s="63"/>
    </row>
    <row r="54" spans="1:28" s="80" customFormat="1" ht="11.25" customHeight="1" thickBot="1">
      <c r="A54" s="104"/>
      <c r="B54" s="167" t="s">
        <v>323</v>
      </c>
      <c r="C54" s="167"/>
      <c r="D54" s="165"/>
      <c r="E54" s="82" t="s">
        <v>439</v>
      </c>
      <c r="F54" s="84"/>
      <c r="G54" s="83" t="s">
        <v>39</v>
      </c>
      <c r="H54" s="84"/>
      <c r="I54" s="85" t="s">
        <v>39</v>
      </c>
      <c r="J54" s="86" t="s">
        <v>407</v>
      </c>
      <c r="K54" s="84"/>
      <c r="L54" s="83" t="s">
        <v>38</v>
      </c>
      <c r="M54" s="86"/>
      <c r="N54" s="85" t="s">
        <v>38</v>
      </c>
      <c r="O54" s="82" t="s">
        <v>38</v>
      </c>
      <c r="P54" s="84"/>
      <c r="Q54" s="83" t="s">
        <v>39</v>
      </c>
      <c r="R54" s="86"/>
      <c r="S54" s="85" t="s">
        <v>39</v>
      </c>
      <c r="T54" s="82" t="s">
        <v>32</v>
      </c>
      <c r="U54" s="84"/>
      <c r="V54" s="83" t="s">
        <v>393</v>
      </c>
      <c r="W54" s="86"/>
      <c r="X54" s="85" t="s">
        <v>419</v>
      </c>
      <c r="Y54" s="87" t="s">
        <v>443</v>
      </c>
      <c r="Z54" s="88" t="s">
        <v>39</v>
      </c>
      <c r="AA54" s="89"/>
      <c r="AB54" s="76"/>
    </row>
    <row r="55" spans="1:28" s="80" customFormat="1" ht="6.75" customHeight="1">
      <c r="A55" s="90"/>
      <c r="B55" s="91"/>
      <c r="C55" s="91"/>
      <c r="D55" s="92"/>
      <c r="E55" s="93"/>
      <c r="F55" s="93"/>
      <c r="G55" s="94"/>
      <c r="H55" s="93"/>
      <c r="I55" s="95"/>
      <c r="J55" s="96"/>
      <c r="K55" s="93"/>
      <c r="L55" s="95"/>
      <c r="M55" s="96"/>
      <c r="N55" s="95"/>
      <c r="O55" s="97"/>
      <c r="P55" s="93"/>
      <c r="Q55" s="98"/>
      <c r="R55" s="97"/>
      <c r="S55" s="95"/>
      <c r="T55" s="96"/>
      <c r="U55" s="93"/>
      <c r="V55" s="98"/>
      <c r="W55" s="97"/>
      <c r="X55" s="95"/>
      <c r="Y55" s="96"/>
      <c r="Z55" s="95"/>
      <c r="AA55" s="8"/>
      <c r="AB55" s="22"/>
    </row>
    <row r="56" spans="1:27" s="3" customFormat="1" ht="15" customHeight="1">
      <c r="A56" s="195" t="s">
        <v>26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2"/>
      <c r="T56" s="13"/>
      <c r="U56" s="13"/>
      <c r="V56" s="12"/>
      <c r="W56" s="13"/>
      <c r="X56" s="12"/>
      <c r="Y56" s="13"/>
      <c r="Z56" s="12"/>
      <c r="AA56" s="12"/>
    </row>
    <row r="57" spans="3:27" s="4" customFormat="1" ht="6" customHeight="1">
      <c r="C57" s="14"/>
      <c r="D57" s="15"/>
      <c r="E57" s="16"/>
      <c r="F57" s="18"/>
      <c r="G57" s="17"/>
      <c r="H57" s="18"/>
      <c r="I57" s="17"/>
      <c r="J57" s="18"/>
      <c r="K57" s="18"/>
      <c r="L57" s="17"/>
      <c r="M57" s="18"/>
      <c r="N57" s="17"/>
      <c r="O57" s="18"/>
      <c r="P57" s="18"/>
      <c r="Q57" s="17"/>
      <c r="R57" s="18"/>
      <c r="S57" s="17"/>
      <c r="T57" s="18"/>
      <c r="U57" s="18"/>
      <c r="V57" s="17"/>
      <c r="W57" s="18"/>
      <c r="X57" s="17"/>
      <c r="Y57" s="18"/>
      <c r="Z57" s="17"/>
      <c r="AA57" s="17"/>
    </row>
    <row r="58" spans="1:28" s="5" customFormat="1" ht="13.5">
      <c r="A58" s="191" t="s">
        <v>27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"/>
    </row>
    <row r="59" spans="1:28" s="5" customFormat="1" ht="13.5">
      <c r="A59" s="191" t="s">
        <v>30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"/>
    </row>
    <row r="60" spans="1:28" s="5" customFormat="1" ht="13.5">
      <c r="A60" s="191" t="s">
        <v>28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"/>
    </row>
    <row r="61" spans="1:28" s="5" customFormat="1" ht="13.5">
      <c r="A61" s="191" t="s">
        <v>29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"/>
    </row>
    <row r="62" spans="1:34" ht="6.75" customHeight="1">
      <c r="A62" s="20"/>
      <c r="C62" s="21"/>
      <c r="D62" s="22"/>
      <c r="E62" s="9"/>
      <c r="F62" s="23"/>
      <c r="G62" s="10"/>
      <c r="H62" s="23"/>
      <c r="I62" s="8"/>
      <c r="K62" s="23"/>
      <c r="M62" s="23"/>
      <c r="N62" s="10"/>
      <c r="P62" s="23"/>
      <c r="Q62" s="11"/>
      <c r="R62" s="24"/>
      <c r="S62" s="25"/>
      <c r="T62" s="24"/>
      <c r="U62" s="23"/>
      <c r="V62" s="25"/>
      <c r="W62" s="24"/>
      <c r="X62" s="25"/>
      <c r="Y62" s="24"/>
      <c r="Z62" s="25"/>
      <c r="AA62" s="25"/>
      <c r="AB62" s="2"/>
      <c r="AC62" s="2"/>
      <c r="AD62" s="2"/>
      <c r="AE62" s="2"/>
      <c r="AF62" s="2"/>
      <c r="AG62" s="2"/>
      <c r="AH62" s="2"/>
    </row>
    <row r="63" spans="1:34" ht="74.25" customHeigh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C63" s="2"/>
      <c r="AD63" s="2"/>
      <c r="AE63" s="2"/>
      <c r="AF63" s="2"/>
      <c r="AG63" s="2"/>
      <c r="AH63" s="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61:AA61"/>
    <mergeCell ref="A63:AA63"/>
    <mergeCell ref="A56:R56"/>
    <mergeCell ref="A58:AA58"/>
    <mergeCell ref="A59:AA59"/>
    <mergeCell ref="A60:AA60"/>
  </mergeCells>
  <printOptions/>
  <pageMargins left="0.18" right="0.13" top="0.18" bottom="0.15" header="0.04" footer="0.09"/>
  <pageSetup horizontalDpi="300" verticalDpi="3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J61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H15" sqref="AH15"/>
    </sheetView>
  </sheetViews>
  <sheetFormatPr defaultColWidth="9.140625" defaultRowHeight="12.75"/>
  <cols>
    <col min="1" max="1" width="3.57421875" style="100" customWidth="1"/>
    <col min="2" max="2" width="14.7109375" style="6" customWidth="1"/>
    <col min="3" max="3" width="10.28125" style="6" customWidth="1"/>
    <col min="4" max="4" width="3.7109375" style="101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2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2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2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2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3" customWidth="1"/>
    <col min="29" max="36" width="9.140625" style="99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192" t="s">
        <v>265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 t="s">
        <v>266</v>
      </c>
      <c r="X1" s="193"/>
      <c r="Y1" s="193"/>
      <c r="Z1" s="193"/>
      <c r="AA1" s="193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194" t="s">
        <v>184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5" t="s">
        <v>11</v>
      </c>
      <c r="B7" s="180" t="s">
        <v>309</v>
      </c>
      <c r="C7" s="180" t="s">
        <v>135</v>
      </c>
      <c r="D7" s="185">
        <v>2006</v>
      </c>
      <c r="E7" s="106">
        <v>2</v>
      </c>
      <c r="F7" s="107">
        <v>10</v>
      </c>
      <c r="G7" s="108">
        <v>9.74</v>
      </c>
      <c r="H7" s="107"/>
      <c r="I7" s="109">
        <f>E7+G7-H7</f>
        <v>11.74</v>
      </c>
      <c r="J7" s="110">
        <v>2.9</v>
      </c>
      <c r="K7" s="107">
        <v>10</v>
      </c>
      <c r="L7" s="108">
        <v>8.2</v>
      </c>
      <c r="M7" s="107"/>
      <c r="N7" s="109">
        <f>J7+L7-M7</f>
        <v>11.1</v>
      </c>
      <c r="O7" s="106">
        <v>4</v>
      </c>
      <c r="P7" s="107">
        <v>10</v>
      </c>
      <c r="Q7" s="108">
        <v>7.8</v>
      </c>
      <c r="R7" s="110"/>
      <c r="S7" s="109">
        <f>O7+Q7-R7</f>
        <v>11.8</v>
      </c>
      <c r="T7" s="106">
        <v>4</v>
      </c>
      <c r="U7" s="107">
        <v>10</v>
      </c>
      <c r="V7" s="108">
        <v>8.03</v>
      </c>
      <c r="W7" s="110"/>
      <c r="X7" s="109">
        <f>T7+V7-W7</f>
        <v>12.03</v>
      </c>
      <c r="Y7" s="111">
        <f>SUM(E7+J7+O7+T7)</f>
        <v>12.9</v>
      </c>
      <c r="Z7" s="112">
        <f>SUM(G7+L7+Q7+V7)</f>
        <v>33.769999999999996</v>
      </c>
      <c r="AA7" s="113">
        <f>$I7+$N7+$S7+$X7</f>
        <v>46.67</v>
      </c>
      <c r="AB7" s="63"/>
    </row>
    <row r="8" spans="1:28" s="79" customFormat="1" ht="11.25" customHeight="1">
      <c r="A8" s="65"/>
      <c r="B8" s="155" t="s">
        <v>354</v>
      </c>
      <c r="C8" s="155"/>
      <c r="D8" s="67"/>
      <c r="E8" s="68" t="s">
        <v>413</v>
      </c>
      <c r="F8" s="70"/>
      <c r="G8" s="69" t="s">
        <v>11</v>
      </c>
      <c r="H8" s="70"/>
      <c r="I8" s="71" t="s">
        <v>12</v>
      </c>
      <c r="J8" s="72" t="s">
        <v>365</v>
      </c>
      <c r="K8" s="70"/>
      <c r="L8" s="69" t="s">
        <v>12</v>
      </c>
      <c r="M8" s="72"/>
      <c r="N8" s="71" t="s">
        <v>386</v>
      </c>
      <c r="O8" s="68" t="s">
        <v>428</v>
      </c>
      <c r="P8" s="70"/>
      <c r="Q8" s="69" t="s">
        <v>16</v>
      </c>
      <c r="R8" s="72"/>
      <c r="S8" s="71" t="s">
        <v>14</v>
      </c>
      <c r="T8" s="68" t="s">
        <v>363</v>
      </c>
      <c r="U8" s="70"/>
      <c r="V8" s="69" t="s">
        <v>20</v>
      </c>
      <c r="W8" s="72"/>
      <c r="X8" s="71" t="s">
        <v>382</v>
      </c>
      <c r="Y8" s="73" t="s">
        <v>13</v>
      </c>
      <c r="Z8" s="74" t="s">
        <v>12</v>
      </c>
      <c r="AA8" s="75"/>
      <c r="AB8" s="76"/>
    </row>
    <row r="9" spans="1:28" s="5" customFormat="1" ht="15" customHeight="1">
      <c r="A9" s="52" t="s">
        <v>12</v>
      </c>
      <c r="B9" s="151" t="s">
        <v>164</v>
      </c>
      <c r="C9" s="179" t="s">
        <v>47</v>
      </c>
      <c r="D9" s="153">
        <v>2006</v>
      </c>
      <c r="E9" s="55">
        <v>2.8</v>
      </c>
      <c r="F9" s="57">
        <v>10</v>
      </c>
      <c r="G9" s="56">
        <v>9.47</v>
      </c>
      <c r="H9" s="57"/>
      <c r="I9" s="58">
        <f>E9+G9-H9</f>
        <v>12.27</v>
      </c>
      <c r="J9" s="59">
        <v>3.2</v>
      </c>
      <c r="K9" s="57">
        <v>10</v>
      </c>
      <c r="L9" s="56">
        <v>7.2</v>
      </c>
      <c r="M9" s="57"/>
      <c r="N9" s="58">
        <f>J9+L9-M9</f>
        <v>10.4</v>
      </c>
      <c r="O9" s="55">
        <v>4.1</v>
      </c>
      <c r="P9" s="57">
        <v>10</v>
      </c>
      <c r="Q9" s="56">
        <v>7.5</v>
      </c>
      <c r="R9" s="59"/>
      <c r="S9" s="58">
        <f>O9+Q9-R9</f>
        <v>11.6</v>
      </c>
      <c r="T9" s="55">
        <v>3.9</v>
      </c>
      <c r="U9" s="57">
        <v>10</v>
      </c>
      <c r="V9" s="56">
        <v>8.43</v>
      </c>
      <c r="W9" s="59"/>
      <c r="X9" s="58">
        <f>T9+V9-W9</f>
        <v>12.33</v>
      </c>
      <c r="Y9" s="60">
        <f>SUM(E9+J9+O9+T9)</f>
        <v>14</v>
      </c>
      <c r="Z9" s="61">
        <f>SUM(G9+L9+Q9+V9)</f>
        <v>32.6</v>
      </c>
      <c r="AA9" s="62">
        <f>$I9+$N9+$S9+$X9</f>
        <v>46.6</v>
      </c>
      <c r="AB9" s="63"/>
    </row>
    <row r="10" spans="1:28" s="79" customFormat="1" ht="11.25" customHeight="1">
      <c r="A10" s="65"/>
      <c r="B10" s="152" t="s">
        <v>246</v>
      </c>
      <c r="C10" s="152"/>
      <c r="D10" s="154"/>
      <c r="E10" s="68" t="s">
        <v>11</v>
      </c>
      <c r="F10" s="70"/>
      <c r="G10" s="69" t="s">
        <v>12</v>
      </c>
      <c r="H10" s="70"/>
      <c r="I10" s="71" t="s">
        <v>11</v>
      </c>
      <c r="J10" s="72" t="s">
        <v>12</v>
      </c>
      <c r="K10" s="70"/>
      <c r="L10" s="69" t="s">
        <v>421</v>
      </c>
      <c r="M10" s="72"/>
      <c r="N10" s="71" t="s">
        <v>21</v>
      </c>
      <c r="O10" s="68" t="s">
        <v>11</v>
      </c>
      <c r="P10" s="70"/>
      <c r="Q10" s="69" t="s">
        <v>19</v>
      </c>
      <c r="R10" s="72"/>
      <c r="S10" s="71" t="s">
        <v>367</v>
      </c>
      <c r="T10" s="68" t="s">
        <v>422</v>
      </c>
      <c r="U10" s="70"/>
      <c r="V10" s="69" t="s">
        <v>361</v>
      </c>
      <c r="W10" s="72"/>
      <c r="X10" s="71" t="s">
        <v>12</v>
      </c>
      <c r="Y10" s="73" t="s">
        <v>11</v>
      </c>
      <c r="Z10" s="74" t="s">
        <v>365</v>
      </c>
      <c r="AA10" s="75"/>
      <c r="AB10" s="76"/>
    </row>
    <row r="11" spans="1:28" s="5" customFormat="1" ht="15" customHeight="1">
      <c r="A11" s="52" t="s">
        <v>13</v>
      </c>
      <c r="B11" s="145" t="s">
        <v>337</v>
      </c>
      <c r="C11" s="145" t="s">
        <v>338</v>
      </c>
      <c r="D11" s="153">
        <v>2006</v>
      </c>
      <c r="E11" s="55">
        <v>2</v>
      </c>
      <c r="F11" s="57">
        <v>10</v>
      </c>
      <c r="G11" s="56">
        <v>9.1</v>
      </c>
      <c r="H11" s="57"/>
      <c r="I11" s="58">
        <f>E11+G11-H11</f>
        <v>11.1</v>
      </c>
      <c r="J11" s="59">
        <v>3</v>
      </c>
      <c r="K11" s="57">
        <v>10</v>
      </c>
      <c r="L11" s="56">
        <v>8</v>
      </c>
      <c r="M11" s="57"/>
      <c r="N11" s="58">
        <f>J11+L11-M11</f>
        <v>11</v>
      </c>
      <c r="O11" s="55">
        <v>3.7</v>
      </c>
      <c r="P11" s="57">
        <v>10</v>
      </c>
      <c r="Q11" s="56">
        <v>8.5</v>
      </c>
      <c r="R11" s="59"/>
      <c r="S11" s="58">
        <f>O11+Q11-R11</f>
        <v>12.2</v>
      </c>
      <c r="T11" s="55">
        <v>3.6</v>
      </c>
      <c r="U11" s="57">
        <v>10</v>
      </c>
      <c r="V11" s="56">
        <v>8.6</v>
      </c>
      <c r="W11" s="59"/>
      <c r="X11" s="58">
        <f>T11+V11-W11</f>
        <v>12.2</v>
      </c>
      <c r="Y11" s="60">
        <f>SUM(E11+J11+O11+T11)</f>
        <v>12.299999999999999</v>
      </c>
      <c r="Z11" s="61">
        <f>SUM(G11+L11+Q11+V11)</f>
        <v>34.2</v>
      </c>
      <c r="AA11" s="62">
        <f>$I11+$N11+$S11+$X11</f>
        <v>46.5</v>
      </c>
      <c r="AB11" s="63"/>
    </row>
    <row r="12" spans="1:28" s="80" customFormat="1" ht="11.25" customHeight="1">
      <c r="A12" s="65"/>
      <c r="B12" s="140" t="s">
        <v>258</v>
      </c>
      <c r="C12" s="140"/>
      <c r="D12" s="154"/>
      <c r="E12" s="68" t="s">
        <v>413</v>
      </c>
      <c r="F12" s="70"/>
      <c r="G12" s="69" t="s">
        <v>15</v>
      </c>
      <c r="H12" s="70"/>
      <c r="I12" s="71" t="s">
        <v>15</v>
      </c>
      <c r="J12" s="72" t="s">
        <v>422</v>
      </c>
      <c r="K12" s="70"/>
      <c r="L12" s="69" t="s">
        <v>425</v>
      </c>
      <c r="M12" s="72"/>
      <c r="N12" s="71" t="s">
        <v>15</v>
      </c>
      <c r="O12" s="68" t="s">
        <v>410</v>
      </c>
      <c r="P12" s="70"/>
      <c r="Q12" s="69" t="s">
        <v>399</v>
      </c>
      <c r="R12" s="72"/>
      <c r="S12" s="71" t="s">
        <v>12</v>
      </c>
      <c r="T12" s="68" t="s">
        <v>433</v>
      </c>
      <c r="U12" s="70"/>
      <c r="V12" s="69" t="s">
        <v>11</v>
      </c>
      <c r="W12" s="72"/>
      <c r="X12" s="71" t="s">
        <v>13</v>
      </c>
      <c r="Y12" s="73" t="s">
        <v>410</v>
      </c>
      <c r="Z12" s="74" t="s">
        <v>11</v>
      </c>
      <c r="AA12" s="75"/>
      <c r="AB12" s="76"/>
    </row>
    <row r="13" spans="1:28" s="5" customFormat="1" ht="15" customHeight="1">
      <c r="A13" s="52" t="s">
        <v>14</v>
      </c>
      <c r="B13" s="145" t="s">
        <v>254</v>
      </c>
      <c r="C13" s="145" t="s">
        <v>44</v>
      </c>
      <c r="D13" s="153">
        <v>2006</v>
      </c>
      <c r="E13" s="55">
        <v>2</v>
      </c>
      <c r="F13" s="57">
        <v>10</v>
      </c>
      <c r="G13" s="56">
        <v>9.4</v>
      </c>
      <c r="H13" s="57"/>
      <c r="I13" s="58">
        <f>E13+G13-H13</f>
        <v>11.4</v>
      </c>
      <c r="J13" s="59">
        <v>3.3</v>
      </c>
      <c r="K13" s="57">
        <v>10</v>
      </c>
      <c r="L13" s="56">
        <v>8</v>
      </c>
      <c r="M13" s="57"/>
      <c r="N13" s="58">
        <f>J13+L13-M13</f>
        <v>11.3</v>
      </c>
      <c r="O13" s="55">
        <v>4</v>
      </c>
      <c r="P13" s="57">
        <v>10</v>
      </c>
      <c r="Q13" s="56">
        <v>7.6</v>
      </c>
      <c r="R13" s="59"/>
      <c r="S13" s="58">
        <f>O13+Q13-R13</f>
        <v>11.6</v>
      </c>
      <c r="T13" s="55">
        <v>3.9</v>
      </c>
      <c r="U13" s="57">
        <v>10</v>
      </c>
      <c r="V13" s="56">
        <v>8.27</v>
      </c>
      <c r="W13" s="59"/>
      <c r="X13" s="58">
        <f>T13+V13-W13</f>
        <v>12.17</v>
      </c>
      <c r="Y13" s="60">
        <f>SUM(E13+J13+O13+T13)</f>
        <v>13.200000000000001</v>
      </c>
      <c r="Z13" s="61">
        <f>SUM(G13+L13+Q13+V13)</f>
        <v>33.269999999999996</v>
      </c>
      <c r="AA13" s="62">
        <f>$I13+$N13+$S13+$X13</f>
        <v>46.470000000000006</v>
      </c>
      <c r="AB13" s="63"/>
    </row>
    <row r="14" spans="1:28" s="80" customFormat="1" ht="11.25" customHeight="1">
      <c r="A14" s="65"/>
      <c r="B14" s="140" t="s">
        <v>227</v>
      </c>
      <c r="C14" s="147"/>
      <c r="D14" s="154"/>
      <c r="E14" s="68" t="s">
        <v>413</v>
      </c>
      <c r="F14" s="70"/>
      <c r="G14" s="69" t="s">
        <v>13</v>
      </c>
      <c r="H14" s="70"/>
      <c r="I14" s="71" t="s">
        <v>13</v>
      </c>
      <c r="J14" s="72" t="s">
        <v>11</v>
      </c>
      <c r="K14" s="70"/>
      <c r="L14" s="69" t="s">
        <v>425</v>
      </c>
      <c r="M14" s="72"/>
      <c r="N14" s="71" t="s">
        <v>12</v>
      </c>
      <c r="O14" s="68" t="s">
        <v>428</v>
      </c>
      <c r="P14" s="70"/>
      <c r="Q14" s="69" t="s">
        <v>365</v>
      </c>
      <c r="R14" s="72"/>
      <c r="S14" s="71" t="s">
        <v>367</v>
      </c>
      <c r="T14" s="68" t="s">
        <v>422</v>
      </c>
      <c r="U14" s="70"/>
      <c r="V14" s="69" t="s">
        <v>17</v>
      </c>
      <c r="W14" s="72"/>
      <c r="X14" s="71" t="s">
        <v>14</v>
      </c>
      <c r="Y14" s="73" t="s">
        <v>12</v>
      </c>
      <c r="Z14" s="74" t="s">
        <v>14</v>
      </c>
      <c r="AA14" s="75"/>
      <c r="AB14" s="76"/>
    </row>
    <row r="15" spans="1:28" s="5" customFormat="1" ht="15" customHeight="1">
      <c r="A15" s="52" t="s">
        <v>15</v>
      </c>
      <c r="B15" s="149" t="s">
        <v>161</v>
      </c>
      <c r="C15" s="150" t="s">
        <v>48</v>
      </c>
      <c r="D15" s="143">
        <v>2006</v>
      </c>
      <c r="E15" s="55">
        <v>2</v>
      </c>
      <c r="F15" s="57">
        <v>10</v>
      </c>
      <c r="G15" s="56">
        <v>8.67</v>
      </c>
      <c r="H15" s="57"/>
      <c r="I15" s="58">
        <f>E15+G15-H15</f>
        <v>10.67</v>
      </c>
      <c r="J15" s="59">
        <v>2.8</v>
      </c>
      <c r="K15" s="57">
        <v>10</v>
      </c>
      <c r="L15" s="56">
        <v>8.7</v>
      </c>
      <c r="M15" s="57"/>
      <c r="N15" s="58">
        <f>J15+L15-M15</f>
        <v>11.5</v>
      </c>
      <c r="O15" s="55">
        <v>4</v>
      </c>
      <c r="P15" s="57">
        <v>10</v>
      </c>
      <c r="Q15" s="56">
        <v>7.2</v>
      </c>
      <c r="R15" s="59"/>
      <c r="S15" s="58">
        <f>O15+Q15-R15</f>
        <v>11.2</v>
      </c>
      <c r="T15" s="55">
        <v>3.9</v>
      </c>
      <c r="U15" s="57">
        <v>10</v>
      </c>
      <c r="V15" s="56">
        <v>8.47</v>
      </c>
      <c r="W15" s="59"/>
      <c r="X15" s="58">
        <f>T15+V15-W15</f>
        <v>12.370000000000001</v>
      </c>
      <c r="Y15" s="60">
        <f>SUM(E15+J15+O15+T15)</f>
        <v>12.700000000000001</v>
      </c>
      <c r="Z15" s="61">
        <f>SUM(G15+L15+Q15+V15)</f>
        <v>33.04</v>
      </c>
      <c r="AA15" s="62">
        <f>$I15+$N15+$S15+$X15</f>
        <v>45.74000000000001</v>
      </c>
      <c r="AB15" s="63"/>
    </row>
    <row r="16" spans="1:28" s="80" customFormat="1" ht="11.25" customHeight="1">
      <c r="A16" s="65"/>
      <c r="B16" s="155" t="s">
        <v>255</v>
      </c>
      <c r="C16" s="157"/>
      <c r="D16" s="160"/>
      <c r="E16" s="68" t="s">
        <v>413</v>
      </c>
      <c r="F16" s="70"/>
      <c r="G16" s="69" t="s">
        <v>18</v>
      </c>
      <c r="H16" s="70"/>
      <c r="I16" s="71" t="s">
        <v>18</v>
      </c>
      <c r="J16" s="72" t="s">
        <v>358</v>
      </c>
      <c r="K16" s="70"/>
      <c r="L16" s="69" t="s">
        <v>11</v>
      </c>
      <c r="M16" s="72"/>
      <c r="N16" s="71" t="s">
        <v>11</v>
      </c>
      <c r="O16" s="68" t="s">
        <v>428</v>
      </c>
      <c r="P16" s="70"/>
      <c r="Q16" s="69" t="s">
        <v>21</v>
      </c>
      <c r="R16" s="72"/>
      <c r="S16" s="71" t="s">
        <v>358</v>
      </c>
      <c r="T16" s="68" t="s">
        <v>422</v>
      </c>
      <c r="U16" s="70"/>
      <c r="V16" s="69" t="s">
        <v>13</v>
      </c>
      <c r="W16" s="72"/>
      <c r="X16" s="71" t="s">
        <v>11</v>
      </c>
      <c r="Y16" s="73" t="s">
        <v>14</v>
      </c>
      <c r="Z16" s="74" t="s">
        <v>15</v>
      </c>
      <c r="AA16" s="75"/>
      <c r="AB16" s="76"/>
    </row>
    <row r="17" spans="1:28" s="5" customFormat="1" ht="15" customHeight="1">
      <c r="A17" s="52" t="s">
        <v>16</v>
      </c>
      <c r="B17" s="53" t="s">
        <v>130</v>
      </c>
      <c r="C17" s="53" t="s">
        <v>49</v>
      </c>
      <c r="D17" s="158">
        <v>2007</v>
      </c>
      <c r="E17" s="55">
        <v>2</v>
      </c>
      <c r="F17" s="57">
        <v>10</v>
      </c>
      <c r="G17" s="56">
        <v>9.17</v>
      </c>
      <c r="H17" s="57"/>
      <c r="I17" s="58">
        <f>E17+G17-H17</f>
        <v>11.17</v>
      </c>
      <c r="J17" s="59">
        <v>2.8</v>
      </c>
      <c r="K17" s="57">
        <v>10</v>
      </c>
      <c r="L17" s="56">
        <v>7.5</v>
      </c>
      <c r="M17" s="57"/>
      <c r="N17" s="58">
        <f>J17+L17-M17</f>
        <v>10.3</v>
      </c>
      <c r="O17" s="55">
        <v>3.5</v>
      </c>
      <c r="P17" s="57">
        <v>10</v>
      </c>
      <c r="Q17" s="56">
        <v>8.5</v>
      </c>
      <c r="R17" s="59"/>
      <c r="S17" s="58">
        <f>O17+Q17-R17</f>
        <v>12</v>
      </c>
      <c r="T17" s="55">
        <v>3.6</v>
      </c>
      <c r="U17" s="57">
        <v>10</v>
      </c>
      <c r="V17" s="56">
        <v>8.53</v>
      </c>
      <c r="W17" s="59"/>
      <c r="X17" s="58">
        <f>T17+V17-W17</f>
        <v>12.129999999999999</v>
      </c>
      <c r="Y17" s="60">
        <f>SUM(E17+J17+O17+T17)</f>
        <v>11.9</v>
      </c>
      <c r="Z17" s="61">
        <f>SUM(G17+L17+Q17+V17)</f>
        <v>33.7</v>
      </c>
      <c r="AA17" s="62">
        <f>$I17+$N17+$S17+$X17</f>
        <v>45.599999999999994</v>
      </c>
      <c r="AB17" s="63"/>
    </row>
    <row r="18" spans="1:28" s="80" customFormat="1" ht="11.25" customHeight="1">
      <c r="A18" s="65"/>
      <c r="B18" s="66" t="s">
        <v>214</v>
      </c>
      <c r="C18" s="66"/>
      <c r="D18" s="160"/>
      <c r="E18" s="68" t="s">
        <v>413</v>
      </c>
      <c r="F18" s="70"/>
      <c r="G18" s="69" t="s">
        <v>14</v>
      </c>
      <c r="H18" s="70"/>
      <c r="I18" s="71" t="s">
        <v>14</v>
      </c>
      <c r="J18" s="72" t="s">
        <v>358</v>
      </c>
      <c r="K18" s="70"/>
      <c r="L18" s="69" t="s">
        <v>383</v>
      </c>
      <c r="M18" s="72"/>
      <c r="N18" s="71" t="s">
        <v>427</v>
      </c>
      <c r="O18" s="68" t="s">
        <v>391</v>
      </c>
      <c r="P18" s="70"/>
      <c r="Q18" s="69" t="s">
        <v>399</v>
      </c>
      <c r="R18" s="72"/>
      <c r="S18" s="71" t="s">
        <v>13</v>
      </c>
      <c r="T18" s="68" t="s">
        <v>433</v>
      </c>
      <c r="U18" s="70"/>
      <c r="V18" s="69" t="s">
        <v>12</v>
      </c>
      <c r="W18" s="72"/>
      <c r="X18" s="71" t="s">
        <v>364</v>
      </c>
      <c r="Y18" s="73" t="s">
        <v>24</v>
      </c>
      <c r="Z18" s="74" t="s">
        <v>13</v>
      </c>
      <c r="AA18" s="75"/>
      <c r="AB18" s="76"/>
    </row>
    <row r="19" spans="1:28" s="5" customFormat="1" ht="15" customHeight="1">
      <c r="A19" s="52" t="s">
        <v>17</v>
      </c>
      <c r="B19" s="149" t="s">
        <v>298</v>
      </c>
      <c r="C19" s="149" t="s">
        <v>48</v>
      </c>
      <c r="D19" s="54">
        <v>2006</v>
      </c>
      <c r="E19" s="55">
        <v>2</v>
      </c>
      <c r="F19" s="57">
        <v>10</v>
      </c>
      <c r="G19" s="56">
        <v>8.4</v>
      </c>
      <c r="H19" s="57"/>
      <c r="I19" s="58">
        <f>E19+G19-H19</f>
        <v>10.4</v>
      </c>
      <c r="J19" s="59">
        <v>3</v>
      </c>
      <c r="K19" s="57">
        <v>10</v>
      </c>
      <c r="L19" s="56">
        <v>7.6</v>
      </c>
      <c r="M19" s="57"/>
      <c r="N19" s="58">
        <f>J19+L19-M19</f>
        <v>10.6</v>
      </c>
      <c r="O19" s="55">
        <v>3.9</v>
      </c>
      <c r="P19" s="57">
        <v>10</v>
      </c>
      <c r="Q19" s="56">
        <v>8.5</v>
      </c>
      <c r="R19" s="59"/>
      <c r="S19" s="58">
        <f>O19+Q19-R19</f>
        <v>12.4</v>
      </c>
      <c r="T19" s="55">
        <v>3.5</v>
      </c>
      <c r="U19" s="57">
        <v>10</v>
      </c>
      <c r="V19" s="56">
        <v>8.13</v>
      </c>
      <c r="W19" s="59"/>
      <c r="X19" s="58">
        <f>T19+V19-W19</f>
        <v>11.63</v>
      </c>
      <c r="Y19" s="60">
        <f>SUM(E19+J19+O19+T19)</f>
        <v>12.4</v>
      </c>
      <c r="Z19" s="61">
        <f>SUM(G19+L19+Q19+V19)</f>
        <v>32.63</v>
      </c>
      <c r="AA19" s="62">
        <f>$I19+$N19+$S19+$X19</f>
        <v>45.03</v>
      </c>
      <c r="AB19" s="63"/>
    </row>
    <row r="20" spans="1:28" s="80" customFormat="1" ht="11.25" customHeight="1">
      <c r="A20" s="65"/>
      <c r="B20" s="155" t="s">
        <v>258</v>
      </c>
      <c r="C20" s="155"/>
      <c r="D20" s="67"/>
      <c r="E20" s="68" t="s">
        <v>413</v>
      </c>
      <c r="F20" s="70"/>
      <c r="G20" s="69" t="s">
        <v>25</v>
      </c>
      <c r="H20" s="70"/>
      <c r="I20" s="71" t="s">
        <v>25</v>
      </c>
      <c r="J20" s="72" t="s">
        <v>422</v>
      </c>
      <c r="K20" s="70"/>
      <c r="L20" s="69" t="s">
        <v>418</v>
      </c>
      <c r="M20" s="72"/>
      <c r="N20" s="71" t="s">
        <v>426</v>
      </c>
      <c r="O20" s="68" t="s">
        <v>16</v>
      </c>
      <c r="P20" s="70"/>
      <c r="Q20" s="69" t="s">
        <v>399</v>
      </c>
      <c r="R20" s="72"/>
      <c r="S20" s="71" t="s">
        <v>11</v>
      </c>
      <c r="T20" s="68" t="s">
        <v>378</v>
      </c>
      <c r="U20" s="70"/>
      <c r="V20" s="69" t="s">
        <v>382</v>
      </c>
      <c r="W20" s="72"/>
      <c r="X20" s="71" t="s">
        <v>20</v>
      </c>
      <c r="Y20" s="73" t="s">
        <v>364</v>
      </c>
      <c r="Z20" s="74" t="s">
        <v>16</v>
      </c>
      <c r="AA20" s="75"/>
      <c r="AB20" s="76"/>
    </row>
    <row r="21" spans="1:28" s="5" customFormat="1" ht="15" customHeight="1">
      <c r="A21" s="52" t="s">
        <v>18</v>
      </c>
      <c r="B21" s="149" t="s">
        <v>257</v>
      </c>
      <c r="C21" s="162" t="s">
        <v>213</v>
      </c>
      <c r="D21" s="163">
        <v>2007</v>
      </c>
      <c r="E21" s="55">
        <v>2</v>
      </c>
      <c r="F21" s="57">
        <v>10</v>
      </c>
      <c r="G21" s="56">
        <v>8.5</v>
      </c>
      <c r="H21" s="57"/>
      <c r="I21" s="58">
        <f>E21+G21-H21</f>
        <v>10.5</v>
      </c>
      <c r="J21" s="59">
        <v>3</v>
      </c>
      <c r="K21" s="57">
        <v>10</v>
      </c>
      <c r="L21" s="56">
        <v>7.6</v>
      </c>
      <c r="M21" s="57"/>
      <c r="N21" s="58">
        <f>J21+L21-M21</f>
        <v>10.6</v>
      </c>
      <c r="O21" s="55">
        <v>3.5</v>
      </c>
      <c r="P21" s="57">
        <v>10</v>
      </c>
      <c r="Q21" s="56">
        <v>8.2</v>
      </c>
      <c r="R21" s="59"/>
      <c r="S21" s="58">
        <f>O21+Q21-R21</f>
        <v>11.7</v>
      </c>
      <c r="T21" s="55">
        <v>3.8</v>
      </c>
      <c r="U21" s="57">
        <v>10</v>
      </c>
      <c r="V21" s="56">
        <v>8.3</v>
      </c>
      <c r="W21" s="59"/>
      <c r="X21" s="58">
        <f>T21+V21-W21</f>
        <v>12.100000000000001</v>
      </c>
      <c r="Y21" s="60">
        <f>SUM(E21+J21+O21+T21)</f>
        <v>12.3</v>
      </c>
      <c r="Z21" s="61">
        <f>SUM(G21+L21+Q21+V21)</f>
        <v>32.6</v>
      </c>
      <c r="AA21" s="62">
        <f>$I21+$N21+$S21+$X21</f>
        <v>44.9</v>
      </c>
      <c r="AB21" s="63"/>
    </row>
    <row r="22" spans="1:28" s="80" customFormat="1" ht="11.25" customHeight="1">
      <c r="A22" s="65"/>
      <c r="B22" s="155" t="s">
        <v>258</v>
      </c>
      <c r="C22" s="155"/>
      <c r="D22" s="172"/>
      <c r="E22" s="68" t="s">
        <v>413</v>
      </c>
      <c r="F22" s="70"/>
      <c r="G22" s="69" t="s">
        <v>23</v>
      </c>
      <c r="H22" s="70"/>
      <c r="I22" s="71" t="s">
        <v>23</v>
      </c>
      <c r="J22" s="72" t="s">
        <v>422</v>
      </c>
      <c r="K22" s="70"/>
      <c r="L22" s="69" t="s">
        <v>418</v>
      </c>
      <c r="M22" s="72"/>
      <c r="N22" s="71" t="s">
        <v>426</v>
      </c>
      <c r="O22" s="68" t="s">
        <v>391</v>
      </c>
      <c r="P22" s="70"/>
      <c r="Q22" s="69" t="s">
        <v>14</v>
      </c>
      <c r="R22" s="72"/>
      <c r="S22" s="71" t="s">
        <v>15</v>
      </c>
      <c r="T22" s="68" t="s">
        <v>17</v>
      </c>
      <c r="U22" s="70"/>
      <c r="V22" s="69" t="s">
        <v>16</v>
      </c>
      <c r="W22" s="72"/>
      <c r="X22" s="71" t="s">
        <v>17</v>
      </c>
      <c r="Y22" s="73" t="s">
        <v>410</v>
      </c>
      <c r="Z22" s="74" t="s">
        <v>365</v>
      </c>
      <c r="AA22" s="75"/>
      <c r="AB22" s="76"/>
    </row>
    <row r="23" spans="1:28" s="5" customFormat="1" ht="15" customHeight="1">
      <c r="A23" s="52" t="s">
        <v>19</v>
      </c>
      <c r="B23" s="53" t="s">
        <v>159</v>
      </c>
      <c r="C23" s="171" t="s">
        <v>160</v>
      </c>
      <c r="D23" s="146">
        <v>2007</v>
      </c>
      <c r="E23" s="55">
        <v>2</v>
      </c>
      <c r="F23" s="57">
        <v>10</v>
      </c>
      <c r="G23" s="56">
        <v>8.8</v>
      </c>
      <c r="H23" s="57"/>
      <c r="I23" s="58">
        <f>E23+G23-H23</f>
        <v>10.8</v>
      </c>
      <c r="J23" s="59">
        <v>2.9</v>
      </c>
      <c r="K23" s="57">
        <v>10</v>
      </c>
      <c r="L23" s="56">
        <v>7.9</v>
      </c>
      <c r="M23" s="57"/>
      <c r="N23" s="58">
        <f>J23+L23-M23</f>
        <v>10.8</v>
      </c>
      <c r="O23" s="55">
        <v>3.4</v>
      </c>
      <c r="P23" s="57">
        <v>10</v>
      </c>
      <c r="Q23" s="56">
        <v>7.3</v>
      </c>
      <c r="R23" s="59"/>
      <c r="S23" s="58">
        <f>O23+Q23-R23</f>
        <v>10.7</v>
      </c>
      <c r="T23" s="55">
        <v>3.9</v>
      </c>
      <c r="U23" s="57">
        <v>10</v>
      </c>
      <c r="V23" s="56">
        <v>8.13</v>
      </c>
      <c r="W23" s="59"/>
      <c r="X23" s="58">
        <f>T23+V23-W23</f>
        <v>12.030000000000001</v>
      </c>
      <c r="Y23" s="60">
        <f>SUM(E23+J23+O23+T23)</f>
        <v>12.200000000000001</v>
      </c>
      <c r="Z23" s="61">
        <f>SUM(G23+L23+Q23+V23)</f>
        <v>32.13</v>
      </c>
      <c r="AA23" s="62">
        <f>$I23+$N23+$S23+$X23</f>
        <v>44.33</v>
      </c>
      <c r="AB23" s="63"/>
    </row>
    <row r="24" spans="1:28" s="80" customFormat="1" ht="11.25" customHeight="1">
      <c r="A24" s="65"/>
      <c r="B24" s="66" t="s">
        <v>245</v>
      </c>
      <c r="C24" s="66"/>
      <c r="D24" s="144"/>
      <c r="E24" s="68" t="s">
        <v>413</v>
      </c>
      <c r="F24" s="70"/>
      <c r="G24" s="69" t="s">
        <v>16</v>
      </c>
      <c r="H24" s="70"/>
      <c r="I24" s="71" t="s">
        <v>16</v>
      </c>
      <c r="J24" s="72" t="s">
        <v>365</v>
      </c>
      <c r="K24" s="70"/>
      <c r="L24" s="69" t="s">
        <v>365</v>
      </c>
      <c r="M24" s="72"/>
      <c r="N24" s="71" t="s">
        <v>16</v>
      </c>
      <c r="O24" s="68" t="s">
        <v>392</v>
      </c>
      <c r="P24" s="70"/>
      <c r="Q24" s="69" t="s">
        <v>20</v>
      </c>
      <c r="R24" s="72"/>
      <c r="S24" s="71" t="s">
        <v>21</v>
      </c>
      <c r="T24" s="68" t="s">
        <v>422</v>
      </c>
      <c r="U24" s="70"/>
      <c r="V24" s="69" t="s">
        <v>382</v>
      </c>
      <c r="W24" s="72"/>
      <c r="X24" s="71" t="s">
        <v>382</v>
      </c>
      <c r="Y24" s="73" t="s">
        <v>20</v>
      </c>
      <c r="Z24" s="74" t="s">
        <v>19</v>
      </c>
      <c r="AA24" s="75"/>
      <c r="AB24" s="76"/>
    </row>
    <row r="25" spans="1:28" s="5" customFormat="1" ht="15" customHeight="1">
      <c r="A25" s="52" t="s">
        <v>20</v>
      </c>
      <c r="B25" s="149" t="s">
        <v>157</v>
      </c>
      <c r="C25" s="162" t="s">
        <v>58</v>
      </c>
      <c r="D25" s="146">
        <v>2007</v>
      </c>
      <c r="E25" s="55">
        <v>2</v>
      </c>
      <c r="F25" s="57">
        <v>10</v>
      </c>
      <c r="G25" s="56">
        <v>8.47</v>
      </c>
      <c r="H25" s="57"/>
      <c r="I25" s="58">
        <f>E25+G25-H25</f>
        <v>10.47</v>
      </c>
      <c r="J25" s="59">
        <v>2.6</v>
      </c>
      <c r="K25" s="57">
        <v>10</v>
      </c>
      <c r="L25" s="56">
        <v>7.7</v>
      </c>
      <c r="M25" s="57"/>
      <c r="N25" s="58">
        <f>J25+L25-M25</f>
        <v>10.3</v>
      </c>
      <c r="O25" s="55">
        <v>4</v>
      </c>
      <c r="P25" s="57">
        <v>10</v>
      </c>
      <c r="Q25" s="56">
        <v>7.6</v>
      </c>
      <c r="R25" s="59"/>
      <c r="S25" s="58">
        <f>O25+Q25-R25</f>
        <v>11.6</v>
      </c>
      <c r="T25" s="55">
        <v>3.7</v>
      </c>
      <c r="U25" s="57">
        <v>10</v>
      </c>
      <c r="V25" s="56">
        <v>7.57</v>
      </c>
      <c r="W25" s="59"/>
      <c r="X25" s="58">
        <f>T25+V25-W25</f>
        <v>11.27</v>
      </c>
      <c r="Y25" s="60">
        <f>SUM(E25+J25+O25+T25)</f>
        <v>12.3</v>
      </c>
      <c r="Z25" s="61">
        <f>SUM(G25+L25+Q25+V25)</f>
        <v>31.340000000000003</v>
      </c>
      <c r="AA25" s="62">
        <f>$I25+$N25+$S25+$X25</f>
        <v>43.64</v>
      </c>
      <c r="AB25" s="63"/>
    </row>
    <row r="26" spans="1:28" s="80" customFormat="1" ht="11.25" customHeight="1">
      <c r="A26" s="65"/>
      <c r="B26" s="155" t="s">
        <v>144</v>
      </c>
      <c r="C26" s="155"/>
      <c r="D26" s="144"/>
      <c r="E26" s="68" t="s">
        <v>413</v>
      </c>
      <c r="F26" s="70"/>
      <c r="G26" s="69" t="s">
        <v>24</v>
      </c>
      <c r="H26" s="70"/>
      <c r="I26" s="71" t="s">
        <v>24</v>
      </c>
      <c r="J26" s="72" t="s">
        <v>423</v>
      </c>
      <c r="K26" s="70"/>
      <c r="L26" s="69" t="s">
        <v>19</v>
      </c>
      <c r="M26" s="72"/>
      <c r="N26" s="71" t="s">
        <v>427</v>
      </c>
      <c r="O26" s="68" t="s">
        <v>428</v>
      </c>
      <c r="P26" s="70"/>
      <c r="Q26" s="69" t="s">
        <v>365</v>
      </c>
      <c r="R26" s="72"/>
      <c r="S26" s="71" t="s">
        <v>367</v>
      </c>
      <c r="T26" s="68" t="s">
        <v>432</v>
      </c>
      <c r="U26" s="70"/>
      <c r="V26" s="69" t="s">
        <v>25</v>
      </c>
      <c r="W26" s="72"/>
      <c r="X26" s="71" t="s">
        <v>23</v>
      </c>
      <c r="Y26" s="73" t="s">
        <v>410</v>
      </c>
      <c r="Z26" s="74" t="s">
        <v>22</v>
      </c>
      <c r="AA26" s="75"/>
      <c r="AB26" s="76"/>
    </row>
    <row r="27" spans="1:28" s="5" customFormat="1" ht="15" customHeight="1">
      <c r="A27" s="52" t="s">
        <v>21</v>
      </c>
      <c r="B27" s="149" t="s">
        <v>335</v>
      </c>
      <c r="C27" s="162" t="s">
        <v>139</v>
      </c>
      <c r="D27" s="163">
        <v>2006</v>
      </c>
      <c r="E27" s="55">
        <v>2</v>
      </c>
      <c r="F27" s="57">
        <v>10</v>
      </c>
      <c r="G27" s="56">
        <v>8.63</v>
      </c>
      <c r="H27" s="57"/>
      <c r="I27" s="58">
        <f>E27+G27-H27</f>
        <v>10.63</v>
      </c>
      <c r="J27" s="59">
        <v>2.7</v>
      </c>
      <c r="K27" s="57">
        <v>10</v>
      </c>
      <c r="L27" s="56">
        <v>7.9</v>
      </c>
      <c r="M27" s="57"/>
      <c r="N27" s="58">
        <f>J27+L27-M27</f>
        <v>10.600000000000001</v>
      </c>
      <c r="O27" s="55">
        <v>3.6</v>
      </c>
      <c r="P27" s="57">
        <v>10</v>
      </c>
      <c r="Q27" s="56">
        <v>6.6</v>
      </c>
      <c r="R27" s="59"/>
      <c r="S27" s="58">
        <f>O27+Q27-R27</f>
        <v>10.2</v>
      </c>
      <c r="T27" s="55">
        <v>3.7</v>
      </c>
      <c r="U27" s="57">
        <v>10</v>
      </c>
      <c r="V27" s="56">
        <v>8.43</v>
      </c>
      <c r="W27" s="59"/>
      <c r="X27" s="58">
        <f>T27+V27-W27</f>
        <v>12.129999999999999</v>
      </c>
      <c r="Y27" s="60">
        <f>SUM(E27+J27+O27+T27)</f>
        <v>12</v>
      </c>
      <c r="Z27" s="61">
        <f>SUM(G27+L27+Q27+V27)</f>
        <v>31.560000000000002</v>
      </c>
      <c r="AA27" s="62">
        <f>$I27+$N27+$S27+$X27</f>
        <v>43.56</v>
      </c>
      <c r="AB27" s="63"/>
    </row>
    <row r="28" spans="1:28" s="80" customFormat="1" ht="11.25" customHeight="1">
      <c r="A28" s="65"/>
      <c r="B28" s="155" t="s">
        <v>251</v>
      </c>
      <c r="C28" s="155"/>
      <c r="D28" s="172"/>
      <c r="E28" s="68" t="s">
        <v>413</v>
      </c>
      <c r="F28" s="70"/>
      <c r="G28" s="69" t="s">
        <v>20</v>
      </c>
      <c r="H28" s="70"/>
      <c r="I28" s="71" t="s">
        <v>20</v>
      </c>
      <c r="J28" s="72" t="s">
        <v>21</v>
      </c>
      <c r="K28" s="70"/>
      <c r="L28" s="69" t="s">
        <v>365</v>
      </c>
      <c r="M28" s="72"/>
      <c r="N28" s="71" t="s">
        <v>426</v>
      </c>
      <c r="O28" s="68" t="s">
        <v>20</v>
      </c>
      <c r="P28" s="70"/>
      <c r="Q28" s="69" t="s">
        <v>22</v>
      </c>
      <c r="R28" s="72"/>
      <c r="S28" s="71" t="s">
        <v>431</v>
      </c>
      <c r="T28" s="68" t="s">
        <v>432</v>
      </c>
      <c r="U28" s="70"/>
      <c r="V28" s="69" t="s">
        <v>361</v>
      </c>
      <c r="W28" s="72"/>
      <c r="X28" s="71" t="s">
        <v>364</v>
      </c>
      <c r="Y28" s="73" t="s">
        <v>427</v>
      </c>
      <c r="Z28" s="74" t="s">
        <v>21</v>
      </c>
      <c r="AA28" s="75"/>
      <c r="AB28" s="76"/>
    </row>
    <row r="29" spans="1:28" s="5" customFormat="1" ht="15" customHeight="1">
      <c r="A29" s="52" t="s">
        <v>22</v>
      </c>
      <c r="B29" s="149" t="s">
        <v>339</v>
      </c>
      <c r="C29" s="162" t="s">
        <v>340</v>
      </c>
      <c r="D29" s="163">
        <v>2006</v>
      </c>
      <c r="E29" s="55">
        <v>2</v>
      </c>
      <c r="F29" s="57">
        <v>10</v>
      </c>
      <c r="G29" s="56">
        <v>8.53</v>
      </c>
      <c r="H29" s="57"/>
      <c r="I29" s="58">
        <f>E29+G29-H29</f>
        <v>10.53</v>
      </c>
      <c r="J29" s="59">
        <v>3</v>
      </c>
      <c r="K29" s="57">
        <v>10</v>
      </c>
      <c r="L29" s="56">
        <v>8.1</v>
      </c>
      <c r="M29" s="57"/>
      <c r="N29" s="58">
        <f>J29+L29-M29</f>
        <v>11.1</v>
      </c>
      <c r="O29" s="55">
        <v>3.7</v>
      </c>
      <c r="P29" s="57">
        <v>10</v>
      </c>
      <c r="Q29" s="56">
        <v>6.5</v>
      </c>
      <c r="R29" s="59"/>
      <c r="S29" s="58">
        <f>O29+Q29-R29</f>
        <v>10.2</v>
      </c>
      <c r="T29" s="55">
        <v>3.7</v>
      </c>
      <c r="U29" s="57">
        <v>10</v>
      </c>
      <c r="V29" s="56">
        <v>7.86</v>
      </c>
      <c r="W29" s="59"/>
      <c r="X29" s="58">
        <f>T29+V29-W29</f>
        <v>11.56</v>
      </c>
      <c r="Y29" s="60">
        <f>SUM(E29+J29+O29+T29)</f>
        <v>12.399999999999999</v>
      </c>
      <c r="Z29" s="61">
        <f>SUM(G29+L29+Q29+V29)</f>
        <v>30.99</v>
      </c>
      <c r="AA29" s="62">
        <f>$I29+$N29+$S29+$X29</f>
        <v>43.39</v>
      </c>
      <c r="AB29" s="63"/>
    </row>
    <row r="30" spans="1:28" s="80" customFormat="1" ht="11.25" customHeight="1">
      <c r="A30" s="65"/>
      <c r="B30" s="155" t="s">
        <v>255</v>
      </c>
      <c r="C30" s="155"/>
      <c r="D30" s="172"/>
      <c r="E30" s="68" t="s">
        <v>413</v>
      </c>
      <c r="F30" s="70"/>
      <c r="G30" s="69" t="s">
        <v>22</v>
      </c>
      <c r="H30" s="70"/>
      <c r="I30" s="71" t="s">
        <v>22</v>
      </c>
      <c r="J30" s="72" t="s">
        <v>422</v>
      </c>
      <c r="K30" s="70"/>
      <c r="L30" s="69" t="s">
        <v>13</v>
      </c>
      <c r="M30" s="72"/>
      <c r="N30" s="71" t="s">
        <v>386</v>
      </c>
      <c r="O30" s="68" t="s">
        <v>410</v>
      </c>
      <c r="P30" s="70"/>
      <c r="Q30" s="69" t="s">
        <v>23</v>
      </c>
      <c r="R30" s="72"/>
      <c r="S30" s="71" t="s">
        <v>431</v>
      </c>
      <c r="T30" s="68" t="s">
        <v>432</v>
      </c>
      <c r="U30" s="70"/>
      <c r="V30" s="69" t="s">
        <v>22</v>
      </c>
      <c r="W30" s="72"/>
      <c r="X30" s="71" t="s">
        <v>21</v>
      </c>
      <c r="Y30" s="73" t="s">
        <v>364</v>
      </c>
      <c r="Z30" s="74" t="s">
        <v>23</v>
      </c>
      <c r="AA30" s="75"/>
      <c r="AB30" s="76"/>
    </row>
    <row r="31" spans="1:28" s="5" customFormat="1" ht="15" customHeight="1">
      <c r="A31" s="52" t="s">
        <v>23</v>
      </c>
      <c r="B31" s="149" t="s">
        <v>256</v>
      </c>
      <c r="C31" s="162" t="s">
        <v>153</v>
      </c>
      <c r="D31" s="163">
        <v>2007</v>
      </c>
      <c r="E31" s="55">
        <v>2</v>
      </c>
      <c r="F31" s="57">
        <v>10</v>
      </c>
      <c r="G31" s="56">
        <v>8.23</v>
      </c>
      <c r="H31" s="57"/>
      <c r="I31" s="58">
        <f>E31+G31-H31</f>
        <v>10.23</v>
      </c>
      <c r="J31" s="59">
        <v>2.6</v>
      </c>
      <c r="K31" s="57">
        <v>10</v>
      </c>
      <c r="L31" s="56">
        <v>8</v>
      </c>
      <c r="M31" s="57"/>
      <c r="N31" s="58">
        <f>J31+L31-M31</f>
        <v>10.6</v>
      </c>
      <c r="O31" s="55">
        <v>3.3</v>
      </c>
      <c r="P31" s="57">
        <v>10</v>
      </c>
      <c r="Q31" s="56">
        <v>7.9</v>
      </c>
      <c r="R31" s="59"/>
      <c r="S31" s="58">
        <f>O31+Q31-R31</f>
        <v>11.2</v>
      </c>
      <c r="T31" s="55">
        <v>3.3</v>
      </c>
      <c r="U31" s="57">
        <v>10</v>
      </c>
      <c r="V31" s="56">
        <v>7.93</v>
      </c>
      <c r="W31" s="59"/>
      <c r="X31" s="58">
        <f>T31+V31-W31</f>
        <v>11.23</v>
      </c>
      <c r="Y31" s="60">
        <f>SUM(E31+J31+O31+T31)</f>
        <v>11.2</v>
      </c>
      <c r="Z31" s="61">
        <f>SUM(G31+L31+Q31+V31)</f>
        <v>32.06</v>
      </c>
      <c r="AA31" s="62">
        <f>$I31+$N31+$S31+$X31</f>
        <v>43.260000000000005</v>
      </c>
      <c r="AB31" s="63"/>
    </row>
    <row r="32" spans="1:28" s="80" customFormat="1" ht="11.25" customHeight="1">
      <c r="A32" s="65"/>
      <c r="B32" s="155" t="s">
        <v>258</v>
      </c>
      <c r="C32" s="155"/>
      <c r="D32" s="172"/>
      <c r="E32" s="68" t="s">
        <v>413</v>
      </c>
      <c r="F32" s="70"/>
      <c r="G32" s="69" t="s">
        <v>405</v>
      </c>
      <c r="H32" s="70"/>
      <c r="I32" s="71" t="s">
        <v>405</v>
      </c>
      <c r="J32" s="72" t="s">
        <v>423</v>
      </c>
      <c r="K32" s="70"/>
      <c r="L32" s="69" t="s">
        <v>425</v>
      </c>
      <c r="M32" s="72"/>
      <c r="N32" s="71" t="s">
        <v>426</v>
      </c>
      <c r="O32" s="68" t="s">
        <v>429</v>
      </c>
      <c r="P32" s="70"/>
      <c r="Q32" s="69" t="s">
        <v>15</v>
      </c>
      <c r="R32" s="72"/>
      <c r="S32" s="71" t="s">
        <v>358</v>
      </c>
      <c r="T32" s="68" t="s">
        <v>434</v>
      </c>
      <c r="U32" s="70"/>
      <c r="V32" s="69" t="s">
        <v>21</v>
      </c>
      <c r="W32" s="72"/>
      <c r="X32" s="71" t="s">
        <v>24</v>
      </c>
      <c r="Y32" s="73" t="s">
        <v>32</v>
      </c>
      <c r="Z32" s="74" t="s">
        <v>20</v>
      </c>
      <c r="AA32" s="75"/>
      <c r="AB32" s="76"/>
    </row>
    <row r="33" spans="1:28" s="5" customFormat="1" ht="15" customHeight="1">
      <c r="A33" s="52" t="s">
        <v>24</v>
      </c>
      <c r="B33" s="149" t="s">
        <v>158</v>
      </c>
      <c r="C33" s="162" t="s">
        <v>53</v>
      </c>
      <c r="D33" s="146">
        <v>2007</v>
      </c>
      <c r="E33" s="55">
        <v>2</v>
      </c>
      <c r="F33" s="57">
        <v>10</v>
      </c>
      <c r="G33" s="56">
        <v>8.64</v>
      </c>
      <c r="H33" s="57"/>
      <c r="I33" s="58">
        <f>E33+G33-H33</f>
        <v>10.64</v>
      </c>
      <c r="J33" s="59">
        <v>2.6</v>
      </c>
      <c r="K33" s="57">
        <v>10</v>
      </c>
      <c r="L33" s="56">
        <v>7.6</v>
      </c>
      <c r="M33" s="57"/>
      <c r="N33" s="58">
        <f>J33+L33-M33</f>
        <v>10.2</v>
      </c>
      <c r="O33" s="55">
        <v>3.7</v>
      </c>
      <c r="P33" s="57">
        <v>10</v>
      </c>
      <c r="Q33" s="56">
        <v>6.3</v>
      </c>
      <c r="R33" s="59"/>
      <c r="S33" s="58">
        <f>O33+Q33-R33</f>
        <v>10</v>
      </c>
      <c r="T33" s="55">
        <v>3.7</v>
      </c>
      <c r="U33" s="57">
        <v>10</v>
      </c>
      <c r="V33" s="56">
        <v>7.33</v>
      </c>
      <c r="W33" s="59"/>
      <c r="X33" s="58">
        <f>T33+V33-W33</f>
        <v>11.030000000000001</v>
      </c>
      <c r="Y33" s="60">
        <f>SUM(E33+J33+O33+T33)</f>
        <v>12</v>
      </c>
      <c r="Z33" s="61">
        <f>SUM(G33+L33+Q33+V33)</f>
        <v>29.870000000000005</v>
      </c>
      <c r="AA33" s="62">
        <f>$I33+$N33+$S33+$X33</f>
        <v>41.870000000000005</v>
      </c>
      <c r="AB33" s="63"/>
    </row>
    <row r="34" spans="1:28" s="80" customFormat="1" ht="11.25" customHeight="1">
      <c r="A34" s="65"/>
      <c r="B34" s="155" t="s">
        <v>146</v>
      </c>
      <c r="C34" s="155"/>
      <c r="D34" s="144"/>
      <c r="E34" s="68" t="s">
        <v>413</v>
      </c>
      <c r="F34" s="70"/>
      <c r="G34" s="69" t="s">
        <v>19</v>
      </c>
      <c r="H34" s="70"/>
      <c r="I34" s="71" t="s">
        <v>19</v>
      </c>
      <c r="J34" s="72" t="s">
        <v>423</v>
      </c>
      <c r="K34" s="70"/>
      <c r="L34" s="69" t="s">
        <v>418</v>
      </c>
      <c r="M34" s="72"/>
      <c r="N34" s="71" t="s">
        <v>24</v>
      </c>
      <c r="O34" s="68" t="s">
        <v>410</v>
      </c>
      <c r="P34" s="70"/>
      <c r="Q34" s="69" t="s">
        <v>24</v>
      </c>
      <c r="R34" s="72"/>
      <c r="S34" s="71" t="s">
        <v>24</v>
      </c>
      <c r="T34" s="68" t="s">
        <v>432</v>
      </c>
      <c r="U34" s="70"/>
      <c r="V34" s="69" t="s">
        <v>32</v>
      </c>
      <c r="W34" s="72"/>
      <c r="X34" s="71" t="s">
        <v>31</v>
      </c>
      <c r="Y34" s="73" t="s">
        <v>427</v>
      </c>
      <c r="Z34" s="74" t="s">
        <v>24</v>
      </c>
      <c r="AA34" s="75"/>
      <c r="AB34" s="76"/>
    </row>
    <row r="35" spans="1:28" s="5" customFormat="1" ht="15" customHeight="1">
      <c r="A35" s="52" t="s">
        <v>25</v>
      </c>
      <c r="B35" s="149" t="s">
        <v>341</v>
      </c>
      <c r="C35" s="162" t="s">
        <v>43</v>
      </c>
      <c r="D35" s="163">
        <v>2006</v>
      </c>
      <c r="E35" s="55">
        <v>2</v>
      </c>
      <c r="F35" s="57">
        <v>10</v>
      </c>
      <c r="G35" s="56">
        <v>8</v>
      </c>
      <c r="H35" s="57"/>
      <c r="I35" s="58">
        <f>E35+G35-H35</f>
        <v>10</v>
      </c>
      <c r="J35" s="59">
        <v>2.6</v>
      </c>
      <c r="K35" s="57">
        <v>10</v>
      </c>
      <c r="L35" s="56">
        <v>7.5</v>
      </c>
      <c r="M35" s="57"/>
      <c r="N35" s="58">
        <f>J35+L35-M35</f>
        <v>10.1</v>
      </c>
      <c r="O35" s="55">
        <v>3.5</v>
      </c>
      <c r="P35" s="57">
        <v>10</v>
      </c>
      <c r="Q35" s="56">
        <v>6.2</v>
      </c>
      <c r="R35" s="59"/>
      <c r="S35" s="58">
        <f>O35+Q35-R35</f>
        <v>9.7</v>
      </c>
      <c r="T35" s="55">
        <v>4</v>
      </c>
      <c r="U35" s="57">
        <v>10</v>
      </c>
      <c r="V35" s="56">
        <v>6.47</v>
      </c>
      <c r="W35" s="59"/>
      <c r="X35" s="58">
        <f>T35+V35-W35</f>
        <v>10.469999999999999</v>
      </c>
      <c r="Y35" s="60">
        <f>SUM(E35+J35+O35+T35)</f>
        <v>12.1</v>
      </c>
      <c r="Z35" s="61">
        <f>SUM(G35+L35+Q35+V35)</f>
        <v>28.169999999999998</v>
      </c>
      <c r="AA35" s="62">
        <f>$I35+$N35+$S35+$X35</f>
        <v>40.269999999999996</v>
      </c>
      <c r="AB35" s="63"/>
    </row>
    <row r="36" spans="1:28" s="80" customFormat="1" ht="11.25" customHeight="1">
      <c r="A36" s="65"/>
      <c r="B36" s="155" t="s">
        <v>255</v>
      </c>
      <c r="C36" s="155"/>
      <c r="D36" s="172"/>
      <c r="E36" s="68" t="s">
        <v>413</v>
      </c>
      <c r="F36" s="70"/>
      <c r="G36" s="69" t="s">
        <v>37</v>
      </c>
      <c r="H36" s="70"/>
      <c r="I36" s="71" t="s">
        <v>37</v>
      </c>
      <c r="J36" s="72" t="s">
        <v>423</v>
      </c>
      <c r="K36" s="70"/>
      <c r="L36" s="69" t="s">
        <v>383</v>
      </c>
      <c r="M36" s="72"/>
      <c r="N36" s="71" t="s">
        <v>25</v>
      </c>
      <c r="O36" s="68" t="s">
        <v>391</v>
      </c>
      <c r="P36" s="70"/>
      <c r="Q36" s="69" t="s">
        <v>25</v>
      </c>
      <c r="R36" s="72"/>
      <c r="S36" s="71" t="s">
        <v>25</v>
      </c>
      <c r="T36" s="68" t="s">
        <v>363</v>
      </c>
      <c r="U36" s="70"/>
      <c r="V36" s="69" t="s">
        <v>37</v>
      </c>
      <c r="W36" s="72"/>
      <c r="X36" s="71" t="s">
        <v>34</v>
      </c>
      <c r="Y36" s="73" t="s">
        <v>21</v>
      </c>
      <c r="Z36" s="74" t="s">
        <v>32</v>
      </c>
      <c r="AA36" s="75"/>
      <c r="AB36" s="76"/>
    </row>
    <row r="37" spans="1:28" s="5" customFormat="1" ht="15" customHeight="1">
      <c r="A37" s="52" t="s">
        <v>31</v>
      </c>
      <c r="B37" s="149" t="s">
        <v>330</v>
      </c>
      <c r="C37" s="162" t="s">
        <v>331</v>
      </c>
      <c r="D37" s="163">
        <v>2007</v>
      </c>
      <c r="E37" s="55">
        <v>2</v>
      </c>
      <c r="F37" s="57">
        <v>10</v>
      </c>
      <c r="G37" s="56">
        <v>8.13</v>
      </c>
      <c r="H37" s="57"/>
      <c r="I37" s="58">
        <f>E37+G37-H37</f>
        <v>10.13</v>
      </c>
      <c r="J37" s="59">
        <v>2.6</v>
      </c>
      <c r="K37" s="57">
        <v>10</v>
      </c>
      <c r="L37" s="56">
        <v>6.4</v>
      </c>
      <c r="M37" s="57"/>
      <c r="N37" s="58">
        <f>J37+L37-M37</f>
        <v>9</v>
      </c>
      <c r="O37" s="55">
        <v>3.3</v>
      </c>
      <c r="P37" s="57">
        <v>10</v>
      </c>
      <c r="Q37" s="56">
        <v>6.1</v>
      </c>
      <c r="R37" s="59"/>
      <c r="S37" s="58">
        <f>O37+Q37-R37</f>
        <v>9.399999999999999</v>
      </c>
      <c r="T37" s="55">
        <v>3.4</v>
      </c>
      <c r="U37" s="57">
        <v>10</v>
      </c>
      <c r="V37" s="56">
        <v>7.67</v>
      </c>
      <c r="W37" s="59"/>
      <c r="X37" s="58">
        <f>T37+V37-W37</f>
        <v>11.07</v>
      </c>
      <c r="Y37" s="60">
        <f>SUM(E37+J37+O37+T37)</f>
        <v>11.299999999999999</v>
      </c>
      <c r="Z37" s="61">
        <f>SUM(G37+L37+Q37+V37)</f>
        <v>28.300000000000004</v>
      </c>
      <c r="AA37" s="62">
        <f>$I37+$N37+$S37+$X37</f>
        <v>39.6</v>
      </c>
      <c r="AB37" s="63"/>
    </row>
    <row r="38" spans="1:28" s="80" customFormat="1" ht="11.25" customHeight="1">
      <c r="A38" s="65"/>
      <c r="B38" s="155" t="s">
        <v>334</v>
      </c>
      <c r="C38" s="155"/>
      <c r="D38" s="172"/>
      <c r="E38" s="68" t="s">
        <v>413</v>
      </c>
      <c r="F38" s="70"/>
      <c r="G38" s="69" t="s">
        <v>36</v>
      </c>
      <c r="H38" s="70"/>
      <c r="I38" s="71" t="s">
        <v>36</v>
      </c>
      <c r="J38" s="72" t="s">
        <v>423</v>
      </c>
      <c r="K38" s="70"/>
      <c r="L38" s="69" t="s">
        <v>33</v>
      </c>
      <c r="M38" s="72"/>
      <c r="N38" s="71" t="s">
        <v>33</v>
      </c>
      <c r="O38" s="68" t="s">
        <v>429</v>
      </c>
      <c r="P38" s="70"/>
      <c r="Q38" s="69" t="s">
        <v>31</v>
      </c>
      <c r="R38" s="72"/>
      <c r="S38" s="71" t="s">
        <v>31</v>
      </c>
      <c r="T38" s="68" t="s">
        <v>397</v>
      </c>
      <c r="U38" s="70"/>
      <c r="V38" s="69" t="s">
        <v>24</v>
      </c>
      <c r="W38" s="72"/>
      <c r="X38" s="71" t="s">
        <v>25</v>
      </c>
      <c r="Y38" s="73" t="s">
        <v>31</v>
      </c>
      <c r="Z38" s="74" t="s">
        <v>31</v>
      </c>
      <c r="AA38" s="75"/>
      <c r="AB38" s="76"/>
    </row>
    <row r="39" spans="1:28" s="5" customFormat="1" ht="15" customHeight="1">
      <c r="A39" s="52" t="s">
        <v>32</v>
      </c>
      <c r="B39" s="149" t="s">
        <v>328</v>
      </c>
      <c r="C39" s="162" t="s">
        <v>43</v>
      </c>
      <c r="D39" s="163">
        <v>2007</v>
      </c>
      <c r="E39" s="55">
        <v>2</v>
      </c>
      <c r="F39" s="57">
        <v>10</v>
      </c>
      <c r="G39" s="56">
        <v>7.94</v>
      </c>
      <c r="H39" s="57"/>
      <c r="I39" s="58">
        <f>E39+G39-H39</f>
        <v>9.940000000000001</v>
      </c>
      <c r="J39" s="59">
        <v>2.6</v>
      </c>
      <c r="K39" s="57">
        <v>10</v>
      </c>
      <c r="L39" s="56">
        <v>7.2</v>
      </c>
      <c r="M39" s="57"/>
      <c r="N39" s="58">
        <f>J39+L39-M39</f>
        <v>9.8</v>
      </c>
      <c r="O39" s="55">
        <v>3.2</v>
      </c>
      <c r="P39" s="57">
        <v>10</v>
      </c>
      <c r="Q39" s="56">
        <v>5.5</v>
      </c>
      <c r="R39" s="59">
        <v>0.5</v>
      </c>
      <c r="S39" s="58">
        <f>O39+Q39-R39</f>
        <v>8.2</v>
      </c>
      <c r="T39" s="55">
        <v>3.7</v>
      </c>
      <c r="U39" s="57">
        <v>10</v>
      </c>
      <c r="V39" s="56">
        <v>7.8</v>
      </c>
      <c r="W39" s="59"/>
      <c r="X39" s="58">
        <f>T39+V39-W39</f>
        <v>11.5</v>
      </c>
      <c r="Y39" s="60">
        <f>SUM(E39+J39+O39+T39)</f>
        <v>11.5</v>
      </c>
      <c r="Z39" s="61">
        <f>SUM(G39+L39+Q39+V39)</f>
        <v>28.44</v>
      </c>
      <c r="AA39" s="62">
        <f>$I39+$N39+$S39+$X39</f>
        <v>39.44</v>
      </c>
      <c r="AB39" s="63"/>
    </row>
    <row r="40" spans="1:28" s="80" customFormat="1" ht="11.25" customHeight="1">
      <c r="A40" s="65"/>
      <c r="B40" s="155" t="s">
        <v>444</v>
      </c>
      <c r="C40" s="155"/>
      <c r="D40" s="172"/>
      <c r="E40" s="68" t="s">
        <v>413</v>
      </c>
      <c r="F40" s="70"/>
      <c r="G40" s="69" t="s">
        <v>38</v>
      </c>
      <c r="H40" s="70"/>
      <c r="I40" s="71" t="s">
        <v>38</v>
      </c>
      <c r="J40" s="72" t="s">
        <v>423</v>
      </c>
      <c r="K40" s="70"/>
      <c r="L40" s="69" t="s">
        <v>421</v>
      </c>
      <c r="M40" s="72"/>
      <c r="N40" s="71" t="s">
        <v>31</v>
      </c>
      <c r="O40" s="68" t="s">
        <v>372</v>
      </c>
      <c r="P40" s="70"/>
      <c r="Q40" s="69" t="s">
        <v>378</v>
      </c>
      <c r="R40" s="72"/>
      <c r="S40" s="71" t="s">
        <v>419</v>
      </c>
      <c r="T40" s="68" t="s">
        <v>432</v>
      </c>
      <c r="U40" s="70"/>
      <c r="V40" s="69" t="s">
        <v>23</v>
      </c>
      <c r="W40" s="72"/>
      <c r="X40" s="71" t="s">
        <v>22</v>
      </c>
      <c r="Y40" s="73" t="s">
        <v>25</v>
      </c>
      <c r="Z40" s="74" t="s">
        <v>25</v>
      </c>
      <c r="AA40" s="75"/>
      <c r="AB40" s="76"/>
    </row>
    <row r="41" spans="1:28" s="5" customFormat="1" ht="15" customHeight="1">
      <c r="A41" s="52" t="s">
        <v>33</v>
      </c>
      <c r="B41" s="149" t="s">
        <v>332</v>
      </c>
      <c r="C41" s="162" t="s">
        <v>333</v>
      </c>
      <c r="D41" s="163">
        <v>2007</v>
      </c>
      <c r="E41" s="55">
        <v>2</v>
      </c>
      <c r="F41" s="57">
        <v>10</v>
      </c>
      <c r="G41" s="56">
        <v>8.17</v>
      </c>
      <c r="H41" s="57"/>
      <c r="I41" s="58">
        <f>E41+G41-H41</f>
        <v>10.17</v>
      </c>
      <c r="J41" s="59">
        <v>2.6</v>
      </c>
      <c r="K41" s="57">
        <v>10</v>
      </c>
      <c r="L41" s="56">
        <v>5</v>
      </c>
      <c r="M41" s="57"/>
      <c r="N41" s="58">
        <f>J41+L41-M41</f>
        <v>7.6</v>
      </c>
      <c r="O41" s="55">
        <v>3.1</v>
      </c>
      <c r="P41" s="57">
        <v>10</v>
      </c>
      <c r="Q41" s="56">
        <v>5.4</v>
      </c>
      <c r="R41" s="59"/>
      <c r="S41" s="58">
        <f>O41+Q41-R41</f>
        <v>8.5</v>
      </c>
      <c r="T41" s="55">
        <v>3.3</v>
      </c>
      <c r="U41" s="57">
        <v>10</v>
      </c>
      <c r="V41" s="56">
        <v>7.5</v>
      </c>
      <c r="W41" s="59"/>
      <c r="X41" s="58">
        <f>T41+V41-W41</f>
        <v>10.8</v>
      </c>
      <c r="Y41" s="60">
        <f>SUM(E41+J41+O41+T41)</f>
        <v>11</v>
      </c>
      <c r="Z41" s="61">
        <f>SUM(G41+L41+Q41+V41)</f>
        <v>26.07</v>
      </c>
      <c r="AA41" s="62">
        <f>$I41+$N41+$S41+$X41</f>
        <v>37.07</v>
      </c>
      <c r="AB41" s="63"/>
    </row>
    <row r="42" spans="1:28" s="80" customFormat="1" ht="11.25" customHeight="1">
      <c r="A42" s="65"/>
      <c r="B42" s="155" t="s">
        <v>334</v>
      </c>
      <c r="C42" s="155"/>
      <c r="D42" s="172"/>
      <c r="E42" s="68" t="s">
        <v>413</v>
      </c>
      <c r="F42" s="70"/>
      <c r="G42" s="69" t="s">
        <v>35</v>
      </c>
      <c r="H42" s="70"/>
      <c r="I42" s="71" t="s">
        <v>35</v>
      </c>
      <c r="J42" s="72" t="s">
        <v>423</v>
      </c>
      <c r="K42" s="70"/>
      <c r="L42" s="69" t="s">
        <v>34</v>
      </c>
      <c r="M42" s="72"/>
      <c r="N42" s="71" t="s">
        <v>34</v>
      </c>
      <c r="O42" s="68" t="s">
        <v>35</v>
      </c>
      <c r="P42" s="70"/>
      <c r="Q42" s="69" t="s">
        <v>397</v>
      </c>
      <c r="R42" s="72"/>
      <c r="S42" s="71" t="s">
        <v>430</v>
      </c>
      <c r="T42" s="68" t="s">
        <v>434</v>
      </c>
      <c r="U42" s="70"/>
      <c r="V42" s="69" t="s">
        <v>31</v>
      </c>
      <c r="W42" s="72"/>
      <c r="X42" s="71" t="s">
        <v>32</v>
      </c>
      <c r="Y42" s="73" t="s">
        <v>33</v>
      </c>
      <c r="Z42" s="74" t="s">
        <v>33</v>
      </c>
      <c r="AA42" s="75"/>
      <c r="AB42" s="76"/>
    </row>
    <row r="43" spans="1:28" s="5" customFormat="1" ht="15" customHeight="1">
      <c r="A43" s="52" t="s">
        <v>34</v>
      </c>
      <c r="B43" s="149" t="s">
        <v>329</v>
      </c>
      <c r="C43" s="162" t="s">
        <v>82</v>
      </c>
      <c r="D43" s="163">
        <v>2007</v>
      </c>
      <c r="E43" s="55">
        <v>2</v>
      </c>
      <c r="F43" s="57">
        <v>10</v>
      </c>
      <c r="G43" s="56">
        <v>8.57</v>
      </c>
      <c r="H43" s="57"/>
      <c r="I43" s="58">
        <f>E43+G43-H43</f>
        <v>10.57</v>
      </c>
      <c r="J43" s="59">
        <v>2.6</v>
      </c>
      <c r="K43" s="57">
        <v>10</v>
      </c>
      <c r="L43" s="56">
        <v>6.9</v>
      </c>
      <c r="M43" s="57"/>
      <c r="N43" s="58">
        <f>J43+L43-M43</f>
        <v>9.5</v>
      </c>
      <c r="O43" s="55">
        <v>2.6</v>
      </c>
      <c r="P43" s="57">
        <v>8</v>
      </c>
      <c r="Q43" s="56">
        <v>3.5</v>
      </c>
      <c r="R43" s="59"/>
      <c r="S43" s="58">
        <f>O43+Q43-R43</f>
        <v>6.1</v>
      </c>
      <c r="T43" s="55">
        <v>3.6</v>
      </c>
      <c r="U43" s="57">
        <v>10</v>
      </c>
      <c r="V43" s="56">
        <v>6.83</v>
      </c>
      <c r="W43" s="59"/>
      <c r="X43" s="58">
        <f>T43+V43-W43</f>
        <v>10.43</v>
      </c>
      <c r="Y43" s="60">
        <f>SUM(E43+J43+O43+T43)</f>
        <v>10.799999999999999</v>
      </c>
      <c r="Z43" s="61">
        <f>SUM(G43+L43+Q43+V43)</f>
        <v>25.799999999999997</v>
      </c>
      <c r="AA43" s="62">
        <f>$I43+$N43+$S43+$X43</f>
        <v>36.6</v>
      </c>
      <c r="AB43" s="63"/>
    </row>
    <row r="44" spans="1:28" s="80" customFormat="1" ht="11.25" customHeight="1">
      <c r="A44" s="65"/>
      <c r="B44" s="155" t="s">
        <v>334</v>
      </c>
      <c r="C44" s="155"/>
      <c r="D44" s="172"/>
      <c r="E44" s="68" t="s">
        <v>413</v>
      </c>
      <c r="F44" s="70"/>
      <c r="G44" s="69" t="s">
        <v>21</v>
      </c>
      <c r="H44" s="70"/>
      <c r="I44" s="71" t="s">
        <v>21</v>
      </c>
      <c r="J44" s="72" t="s">
        <v>423</v>
      </c>
      <c r="K44" s="70"/>
      <c r="L44" s="69" t="s">
        <v>32</v>
      </c>
      <c r="M44" s="72"/>
      <c r="N44" s="71" t="s">
        <v>32</v>
      </c>
      <c r="O44" s="68" t="s">
        <v>38</v>
      </c>
      <c r="P44" s="70"/>
      <c r="Q44" s="69" t="s">
        <v>38</v>
      </c>
      <c r="R44" s="72"/>
      <c r="S44" s="71" t="s">
        <v>38</v>
      </c>
      <c r="T44" s="68" t="s">
        <v>433</v>
      </c>
      <c r="U44" s="70"/>
      <c r="V44" s="69" t="s">
        <v>34</v>
      </c>
      <c r="W44" s="72"/>
      <c r="X44" s="71" t="s">
        <v>35</v>
      </c>
      <c r="Y44" s="73" t="s">
        <v>35</v>
      </c>
      <c r="Z44" s="74" t="s">
        <v>34</v>
      </c>
      <c r="AA44" s="75"/>
      <c r="AB44" s="76"/>
    </row>
    <row r="45" spans="1:28" s="5" customFormat="1" ht="15" customHeight="1">
      <c r="A45" s="52" t="s">
        <v>35</v>
      </c>
      <c r="B45" s="149" t="s">
        <v>326</v>
      </c>
      <c r="C45" s="162" t="s">
        <v>139</v>
      </c>
      <c r="D45" s="163">
        <v>2006</v>
      </c>
      <c r="E45" s="55">
        <v>2</v>
      </c>
      <c r="F45" s="57">
        <v>10</v>
      </c>
      <c r="G45" s="56">
        <v>8.7</v>
      </c>
      <c r="H45" s="57"/>
      <c r="I45" s="58">
        <f>E45+G45-H45</f>
        <v>10.7</v>
      </c>
      <c r="J45" s="59">
        <v>1.9</v>
      </c>
      <c r="K45" s="57">
        <v>6</v>
      </c>
      <c r="L45" s="56">
        <v>3.7</v>
      </c>
      <c r="M45" s="57"/>
      <c r="N45" s="58">
        <f>J45+L45-M45</f>
        <v>5.6</v>
      </c>
      <c r="O45" s="55">
        <v>3.4</v>
      </c>
      <c r="P45" s="57">
        <v>10</v>
      </c>
      <c r="Q45" s="56">
        <v>4.7</v>
      </c>
      <c r="R45" s="59"/>
      <c r="S45" s="58">
        <f>O45+Q45-R45</f>
        <v>8.1</v>
      </c>
      <c r="T45" s="55">
        <v>3.6</v>
      </c>
      <c r="U45" s="57">
        <v>10</v>
      </c>
      <c r="V45" s="56">
        <v>7.03</v>
      </c>
      <c r="W45" s="59"/>
      <c r="X45" s="58">
        <f>T45+V45-W45</f>
        <v>10.63</v>
      </c>
      <c r="Y45" s="60">
        <f>SUM(E45+J45+O45+T45)</f>
        <v>10.9</v>
      </c>
      <c r="Z45" s="61">
        <f>SUM(G45+L45+Q45+V45)</f>
        <v>24.13</v>
      </c>
      <c r="AA45" s="62">
        <f>$I45+$N45+$S45+$X45</f>
        <v>35.03</v>
      </c>
      <c r="AB45" s="63"/>
    </row>
    <row r="46" spans="1:28" s="80" customFormat="1" ht="11.25" customHeight="1">
      <c r="A46" s="65"/>
      <c r="B46" s="155" t="s">
        <v>323</v>
      </c>
      <c r="C46" s="155"/>
      <c r="D46" s="172"/>
      <c r="E46" s="68" t="s">
        <v>413</v>
      </c>
      <c r="F46" s="70"/>
      <c r="G46" s="69" t="s">
        <v>17</v>
      </c>
      <c r="H46" s="70"/>
      <c r="I46" s="71" t="s">
        <v>17</v>
      </c>
      <c r="J46" s="72" t="s">
        <v>424</v>
      </c>
      <c r="K46" s="70"/>
      <c r="L46" s="69" t="s">
        <v>36</v>
      </c>
      <c r="M46" s="72"/>
      <c r="N46" s="71" t="s">
        <v>36</v>
      </c>
      <c r="O46" s="68" t="s">
        <v>392</v>
      </c>
      <c r="P46" s="70"/>
      <c r="Q46" s="69" t="s">
        <v>36</v>
      </c>
      <c r="R46" s="72"/>
      <c r="S46" s="71" t="s">
        <v>36</v>
      </c>
      <c r="T46" s="68" t="s">
        <v>433</v>
      </c>
      <c r="U46" s="70"/>
      <c r="V46" s="69" t="s">
        <v>33</v>
      </c>
      <c r="W46" s="72"/>
      <c r="X46" s="71" t="s">
        <v>33</v>
      </c>
      <c r="Y46" s="73" t="s">
        <v>34</v>
      </c>
      <c r="Z46" s="74" t="s">
        <v>35</v>
      </c>
      <c r="AA46" s="75"/>
      <c r="AB46" s="76"/>
    </row>
    <row r="47" spans="1:28" s="5" customFormat="1" ht="15" customHeight="1">
      <c r="A47" s="52" t="s">
        <v>36</v>
      </c>
      <c r="B47" s="149" t="s">
        <v>327</v>
      </c>
      <c r="C47" s="162" t="s">
        <v>46</v>
      </c>
      <c r="D47" s="163">
        <v>2007</v>
      </c>
      <c r="E47" s="55">
        <v>2</v>
      </c>
      <c r="F47" s="57">
        <v>10</v>
      </c>
      <c r="G47" s="56">
        <v>8.3</v>
      </c>
      <c r="H47" s="57"/>
      <c r="I47" s="58">
        <f>E47+G47-H47</f>
        <v>10.3</v>
      </c>
      <c r="J47" s="59">
        <v>1.9</v>
      </c>
      <c r="K47" s="57">
        <v>6</v>
      </c>
      <c r="L47" s="56">
        <v>3.6</v>
      </c>
      <c r="M47" s="57"/>
      <c r="N47" s="58">
        <f>J47+L47-M47</f>
        <v>5.5</v>
      </c>
      <c r="O47" s="55">
        <v>3</v>
      </c>
      <c r="P47" s="57">
        <v>10</v>
      </c>
      <c r="Q47" s="56">
        <v>5.5</v>
      </c>
      <c r="R47" s="59"/>
      <c r="S47" s="58">
        <f>O47+Q47-R47</f>
        <v>8.5</v>
      </c>
      <c r="T47" s="55">
        <v>3.2</v>
      </c>
      <c r="U47" s="57">
        <v>10</v>
      </c>
      <c r="V47" s="56">
        <v>6.6</v>
      </c>
      <c r="W47" s="59"/>
      <c r="X47" s="58">
        <f>T47+V47-W47</f>
        <v>9.8</v>
      </c>
      <c r="Y47" s="60">
        <f>SUM(E47+J47+O47+T47)</f>
        <v>10.100000000000001</v>
      </c>
      <c r="Z47" s="61">
        <f>SUM(G47+L47+Q47+V47)</f>
        <v>24</v>
      </c>
      <c r="AA47" s="62">
        <f>$I47+$N47+$S47+$X47</f>
        <v>34.1</v>
      </c>
      <c r="AB47" s="63"/>
    </row>
    <row r="48" spans="1:28" s="80" customFormat="1" ht="11.25" customHeight="1">
      <c r="A48" s="65"/>
      <c r="B48" s="155" t="s">
        <v>323</v>
      </c>
      <c r="C48" s="155"/>
      <c r="D48" s="172"/>
      <c r="E48" s="68" t="s">
        <v>413</v>
      </c>
      <c r="F48" s="70"/>
      <c r="G48" s="69" t="s">
        <v>32</v>
      </c>
      <c r="H48" s="70"/>
      <c r="I48" s="71"/>
      <c r="J48" s="72" t="s">
        <v>424</v>
      </c>
      <c r="K48" s="70"/>
      <c r="L48" s="69" t="s">
        <v>37</v>
      </c>
      <c r="M48" s="72"/>
      <c r="N48" s="71" t="s">
        <v>37</v>
      </c>
      <c r="O48" s="68" t="s">
        <v>36</v>
      </c>
      <c r="P48" s="70"/>
      <c r="Q48" s="69" t="s">
        <v>378</v>
      </c>
      <c r="R48" s="72"/>
      <c r="S48" s="71" t="s">
        <v>430</v>
      </c>
      <c r="T48" s="68" t="s">
        <v>38</v>
      </c>
      <c r="U48" s="70"/>
      <c r="V48" s="69" t="s">
        <v>36</v>
      </c>
      <c r="W48" s="72"/>
      <c r="X48" s="71" t="s">
        <v>38</v>
      </c>
      <c r="Y48" s="73" t="s">
        <v>420</v>
      </c>
      <c r="Z48" s="74" t="s">
        <v>36</v>
      </c>
      <c r="AA48" s="75"/>
      <c r="AB48" s="76"/>
    </row>
    <row r="49" spans="1:28" s="5" customFormat="1" ht="15" customHeight="1">
      <c r="A49" s="52" t="s">
        <v>37</v>
      </c>
      <c r="B49" s="149" t="s">
        <v>325</v>
      </c>
      <c r="C49" s="162" t="s">
        <v>51</v>
      </c>
      <c r="D49" s="163">
        <v>2006</v>
      </c>
      <c r="E49" s="55">
        <v>2</v>
      </c>
      <c r="F49" s="57">
        <v>10</v>
      </c>
      <c r="G49" s="56">
        <v>8.23</v>
      </c>
      <c r="H49" s="57"/>
      <c r="I49" s="58">
        <f>E49+G49-H49</f>
        <v>10.23</v>
      </c>
      <c r="J49" s="59">
        <v>1.9</v>
      </c>
      <c r="K49" s="57">
        <v>6</v>
      </c>
      <c r="L49" s="56">
        <v>4.1</v>
      </c>
      <c r="M49" s="57"/>
      <c r="N49" s="58">
        <f>J49+L49-M49</f>
        <v>6</v>
      </c>
      <c r="O49" s="55">
        <v>3.2</v>
      </c>
      <c r="P49" s="57">
        <v>10</v>
      </c>
      <c r="Q49" s="56">
        <v>4.3</v>
      </c>
      <c r="R49" s="59"/>
      <c r="S49" s="58">
        <f>O49+Q49-R49</f>
        <v>7.5</v>
      </c>
      <c r="T49" s="55">
        <v>3.5</v>
      </c>
      <c r="U49" s="57">
        <v>10</v>
      </c>
      <c r="V49" s="56">
        <v>6.73</v>
      </c>
      <c r="W49" s="59"/>
      <c r="X49" s="58">
        <f>T49+V49-W49</f>
        <v>10.23</v>
      </c>
      <c r="Y49" s="60">
        <f>SUM(E49+J49+O49+T49)</f>
        <v>10.6</v>
      </c>
      <c r="Z49" s="61">
        <f>SUM(G49+L49+Q49+V49)</f>
        <v>23.36</v>
      </c>
      <c r="AA49" s="62">
        <f>$I49+$N49+$S49+$X49</f>
        <v>33.96</v>
      </c>
      <c r="AB49" s="63"/>
    </row>
    <row r="50" spans="1:28" s="80" customFormat="1" ht="11.25" customHeight="1">
      <c r="A50" s="65"/>
      <c r="B50" s="155" t="s">
        <v>323</v>
      </c>
      <c r="C50" s="155"/>
      <c r="D50" s="172"/>
      <c r="E50" s="68" t="s">
        <v>413</v>
      </c>
      <c r="F50" s="70"/>
      <c r="G50" s="69" t="s">
        <v>405</v>
      </c>
      <c r="H50" s="70"/>
      <c r="I50" s="71" t="s">
        <v>405</v>
      </c>
      <c r="J50" s="72" t="s">
        <v>424</v>
      </c>
      <c r="K50" s="70"/>
      <c r="L50" s="69" t="s">
        <v>35</v>
      </c>
      <c r="M50" s="72"/>
      <c r="N50" s="71" t="s">
        <v>35</v>
      </c>
      <c r="O50" s="68" t="s">
        <v>372</v>
      </c>
      <c r="P50" s="70"/>
      <c r="Q50" s="69" t="s">
        <v>37</v>
      </c>
      <c r="R50" s="72"/>
      <c r="S50" s="71" t="s">
        <v>37</v>
      </c>
      <c r="T50" s="68" t="s">
        <v>378</v>
      </c>
      <c r="U50" s="70"/>
      <c r="V50" s="69" t="s">
        <v>35</v>
      </c>
      <c r="W50" s="72"/>
      <c r="X50" s="71" t="s">
        <v>36</v>
      </c>
      <c r="Y50" s="73" t="s">
        <v>36</v>
      </c>
      <c r="Z50" s="74" t="s">
        <v>38</v>
      </c>
      <c r="AA50" s="75"/>
      <c r="AB50" s="76"/>
    </row>
    <row r="51" spans="1:28" s="5" customFormat="1" ht="15" customHeight="1">
      <c r="A51" s="52" t="s">
        <v>38</v>
      </c>
      <c r="B51" s="149" t="s">
        <v>336</v>
      </c>
      <c r="C51" s="162" t="s">
        <v>58</v>
      </c>
      <c r="D51" s="163">
        <v>2007</v>
      </c>
      <c r="E51" s="55">
        <v>2</v>
      </c>
      <c r="F51" s="57">
        <v>10</v>
      </c>
      <c r="G51" s="56">
        <v>8.4</v>
      </c>
      <c r="H51" s="57"/>
      <c r="I51" s="58">
        <f>E51+G51-H51</f>
        <v>10.4</v>
      </c>
      <c r="J51" s="59">
        <v>1.9</v>
      </c>
      <c r="K51" s="57">
        <v>6</v>
      </c>
      <c r="L51" s="56">
        <v>3.5</v>
      </c>
      <c r="M51" s="57"/>
      <c r="N51" s="58">
        <f>J51+L51-M51</f>
        <v>5.4</v>
      </c>
      <c r="O51" s="55">
        <v>2.8</v>
      </c>
      <c r="P51" s="57">
        <v>10</v>
      </c>
      <c r="Q51" s="56">
        <v>5.4</v>
      </c>
      <c r="R51" s="59"/>
      <c r="S51" s="58">
        <f>O51+Q51-R51</f>
        <v>8.2</v>
      </c>
      <c r="T51" s="55">
        <v>3.4</v>
      </c>
      <c r="U51" s="57">
        <v>10</v>
      </c>
      <c r="V51" s="56">
        <v>6.43</v>
      </c>
      <c r="W51" s="59"/>
      <c r="X51" s="58">
        <f>T51+V51-W51</f>
        <v>9.83</v>
      </c>
      <c r="Y51" s="60">
        <f>SUM(E51+J51+O51+T51)</f>
        <v>10.1</v>
      </c>
      <c r="Z51" s="61">
        <f>SUM(G51+L51+Q51+V51)</f>
        <v>23.73</v>
      </c>
      <c r="AA51" s="62">
        <f>$I51+$N51+$S51+$X51</f>
        <v>33.83</v>
      </c>
      <c r="AB51" s="63"/>
    </row>
    <row r="52" spans="1:28" s="80" customFormat="1" ht="11.25" customHeight="1" thickBot="1">
      <c r="A52" s="104"/>
      <c r="B52" s="167" t="s">
        <v>200</v>
      </c>
      <c r="C52" s="167"/>
      <c r="D52" s="186"/>
      <c r="E52" s="82" t="s">
        <v>413</v>
      </c>
      <c r="F52" s="84"/>
      <c r="G52" s="83" t="s">
        <v>31</v>
      </c>
      <c r="H52" s="84"/>
      <c r="I52" s="85"/>
      <c r="J52" s="86" t="s">
        <v>424</v>
      </c>
      <c r="K52" s="84"/>
      <c r="L52" s="83" t="s">
        <v>38</v>
      </c>
      <c r="M52" s="86"/>
      <c r="N52" s="85" t="s">
        <v>38</v>
      </c>
      <c r="O52" s="82" t="s">
        <v>37</v>
      </c>
      <c r="P52" s="84"/>
      <c r="Q52" s="83" t="s">
        <v>397</v>
      </c>
      <c r="R52" s="86"/>
      <c r="S52" s="85" t="s">
        <v>419</v>
      </c>
      <c r="T52" s="82" t="s">
        <v>397</v>
      </c>
      <c r="U52" s="84"/>
      <c r="V52" s="83" t="s">
        <v>38</v>
      </c>
      <c r="W52" s="86"/>
      <c r="X52" s="85" t="s">
        <v>37</v>
      </c>
      <c r="Y52" s="87" t="s">
        <v>420</v>
      </c>
      <c r="Z52" s="88" t="s">
        <v>37</v>
      </c>
      <c r="AA52" s="89"/>
      <c r="AB52" s="76"/>
    </row>
    <row r="53" spans="1:28" s="80" customFormat="1" ht="6.75" customHeight="1">
      <c r="A53" s="90"/>
      <c r="B53" s="91"/>
      <c r="C53" s="91"/>
      <c r="D53" s="92"/>
      <c r="E53" s="93"/>
      <c r="F53" s="93"/>
      <c r="G53" s="94"/>
      <c r="H53" s="93"/>
      <c r="I53" s="95"/>
      <c r="J53" s="96"/>
      <c r="K53" s="93"/>
      <c r="L53" s="95"/>
      <c r="M53" s="96"/>
      <c r="N53" s="95"/>
      <c r="O53" s="97"/>
      <c r="P53" s="93"/>
      <c r="Q53" s="98"/>
      <c r="R53" s="97"/>
      <c r="S53" s="95"/>
      <c r="T53" s="96"/>
      <c r="U53" s="93"/>
      <c r="V53" s="98"/>
      <c r="W53" s="97"/>
      <c r="X53" s="95"/>
      <c r="Y53" s="96"/>
      <c r="Z53" s="95"/>
      <c r="AA53" s="8"/>
      <c r="AB53" s="22"/>
    </row>
    <row r="54" spans="1:27" s="3" customFormat="1" ht="15" customHeight="1">
      <c r="A54" s="195" t="s">
        <v>26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2"/>
      <c r="T54" s="13"/>
      <c r="U54" s="13"/>
      <c r="V54" s="12"/>
      <c r="W54" s="13"/>
      <c r="X54" s="12"/>
      <c r="Y54" s="13"/>
      <c r="Z54" s="12"/>
      <c r="AA54" s="12"/>
    </row>
    <row r="55" spans="3:27" s="4" customFormat="1" ht="6" customHeight="1">
      <c r="C55" s="14"/>
      <c r="D55" s="15"/>
      <c r="E55" s="16"/>
      <c r="F55" s="18"/>
      <c r="G55" s="17"/>
      <c r="H55" s="18"/>
      <c r="I55" s="17"/>
      <c r="J55" s="18"/>
      <c r="K55" s="18"/>
      <c r="L55" s="17"/>
      <c r="M55" s="18"/>
      <c r="N55" s="17"/>
      <c r="O55" s="18"/>
      <c r="P55" s="18"/>
      <c r="Q55" s="17"/>
      <c r="R55" s="18"/>
      <c r="S55" s="17"/>
      <c r="T55" s="18"/>
      <c r="U55" s="18"/>
      <c r="V55" s="17"/>
      <c r="W55" s="18"/>
      <c r="X55" s="17"/>
      <c r="Y55" s="18"/>
      <c r="Z55" s="17"/>
      <c r="AA55" s="17"/>
    </row>
    <row r="56" spans="1:28" s="5" customFormat="1" ht="13.5">
      <c r="A56" s="191" t="s">
        <v>27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"/>
    </row>
    <row r="57" spans="1:28" s="5" customFormat="1" ht="13.5">
      <c r="A57" s="191" t="s">
        <v>30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"/>
    </row>
    <row r="58" spans="1:28" s="5" customFormat="1" ht="13.5">
      <c r="A58" s="191" t="s">
        <v>28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"/>
    </row>
    <row r="59" spans="1:28" s="5" customFormat="1" ht="13.5">
      <c r="A59" s="191" t="s">
        <v>29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"/>
    </row>
    <row r="60" spans="1:36" ht="6.75" customHeight="1">
      <c r="A60" s="20"/>
      <c r="C60" s="21"/>
      <c r="D60" s="22"/>
      <c r="E60" s="9"/>
      <c r="F60" s="23"/>
      <c r="G60" s="10"/>
      <c r="H60" s="23"/>
      <c r="I60" s="8"/>
      <c r="K60" s="23"/>
      <c r="M60" s="23"/>
      <c r="N60" s="10"/>
      <c r="P60" s="23"/>
      <c r="Q60" s="11"/>
      <c r="R60" s="24"/>
      <c r="S60" s="25"/>
      <c r="T60" s="24"/>
      <c r="U60" s="23"/>
      <c r="V60" s="25"/>
      <c r="W60" s="24"/>
      <c r="X60" s="25"/>
      <c r="Y60" s="24"/>
      <c r="Z60" s="25"/>
      <c r="AA60" s="25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74.25" customHeight="1">
      <c r="A61" s="189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C61" s="2"/>
      <c r="AD61" s="2"/>
      <c r="AE61" s="2"/>
      <c r="AF61" s="2"/>
      <c r="AG61" s="2"/>
      <c r="AH61" s="2"/>
      <c r="AI61" s="2"/>
      <c r="AJ61" s="2"/>
    </row>
  </sheetData>
  <sheetProtection/>
  <mergeCells count="13">
    <mergeCell ref="E1:V1"/>
    <mergeCell ref="B3:AA3"/>
    <mergeCell ref="W1:AA1"/>
    <mergeCell ref="A59:AA59"/>
    <mergeCell ref="E5:I5"/>
    <mergeCell ref="J5:N5"/>
    <mergeCell ref="O5:S5"/>
    <mergeCell ref="T5:X5"/>
    <mergeCell ref="A61:AA61"/>
    <mergeCell ref="A54:R54"/>
    <mergeCell ref="A56:AA56"/>
    <mergeCell ref="A57:AA57"/>
    <mergeCell ref="A58:AA58"/>
  </mergeCells>
  <printOptions/>
  <pageMargins left="0.19" right="0.2" top="0.16" bottom="0.14" header="0.13" footer="0.13"/>
  <pageSetup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J33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G15" sqref="AG15"/>
    </sheetView>
  </sheetViews>
  <sheetFormatPr defaultColWidth="9.140625" defaultRowHeight="12.75"/>
  <cols>
    <col min="1" max="1" width="3.57421875" style="100" customWidth="1"/>
    <col min="2" max="2" width="14.7109375" style="6" customWidth="1"/>
    <col min="3" max="3" width="10.28125" style="6" customWidth="1"/>
    <col min="4" max="4" width="3.7109375" style="101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2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2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2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2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3" customWidth="1"/>
    <col min="29" max="36" width="9.140625" style="99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192" t="s">
        <v>265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 t="s">
        <v>266</v>
      </c>
      <c r="X1" s="193"/>
      <c r="Y1" s="193"/>
      <c r="Z1" s="193"/>
      <c r="AA1" s="193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194" t="s">
        <v>185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5" t="s">
        <v>11</v>
      </c>
      <c r="B7" s="180" t="s">
        <v>166</v>
      </c>
      <c r="C7" s="187" t="s">
        <v>48</v>
      </c>
      <c r="D7" s="184">
        <v>2004</v>
      </c>
      <c r="E7" s="106">
        <v>2</v>
      </c>
      <c r="F7" s="107">
        <v>10</v>
      </c>
      <c r="G7" s="108">
        <v>9.63</v>
      </c>
      <c r="H7" s="107"/>
      <c r="I7" s="109">
        <f>E7+G7-H7</f>
        <v>11.63</v>
      </c>
      <c r="J7" s="110">
        <v>2.9</v>
      </c>
      <c r="K7" s="107">
        <v>10</v>
      </c>
      <c r="L7" s="108">
        <v>8.7</v>
      </c>
      <c r="M7" s="107"/>
      <c r="N7" s="109">
        <f>J7+L7-M7</f>
        <v>11.6</v>
      </c>
      <c r="O7" s="106">
        <v>3.6</v>
      </c>
      <c r="P7" s="107">
        <v>10</v>
      </c>
      <c r="Q7" s="108">
        <v>8.07</v>
      </c>
      <c r="R7" s="110"/>
      <c r="S7" s="109">
        <f>O7+Q7-R7</f>
        <v>11.67</v>
      </c>
      <c r="T7" s="106">
        <v>3.9</v>
      </c>
      <c r="U7" s="107">
        <v>10</v>
      </c>
      <c r="V7" s="108">
        <v>7.8</v>
      </c>
      <c r="W7" s="110"/>
      <c r="X7" s="109">
        <f>T7+V7-W7</f>
        <v>11.7</v>
      </c>
      <c r="Y7" s="111">
        <f>SUM(E7+J7+O7+T7)</f>
        <v>12.4</v>
      </c>
      <c r="Z7" s="112">
        <f>SUM(G7+L7+Q7+V7)</f>
        <v>34.199999999999996</v>
      </c>
      <c r="AA7" s="113">
        <f>$I7+$N7+$S7+$X7</f>
        <v>46.599999999999994</v>
      </c>
      <c r="AB7" s="63"/>
    </row>
    <row r="8" spans="1:28" s="79" customFormat="1" ht="11.25" customHeight="1">
      <c r="A8" s="65"/>
      <c r="B8" s="155" t="s">
        <v>167</v>
      </c>
      <c r="C8" s="140"/>
      <c r="D8" s="142"/>
      <c r="E8" s="68" t="s">
        <v>359</v>
      </c>
      <c r="F8" s="70"/>
      <c r="G8" s="69" t="s">
        <v>11</v>
      </c>
      <c r="H8" s="70"/>
      <c r="I8" s="71" t="s">
        <v>11</v>
      </c>
      <c r="J8" s="72" t="s">
        <v>366</v>
      </c>
      <c r="K8" s="70"/>
      <c r="L8" s="69" t="s">
        <v>12</v>
      </c>
      <c r="M8" s="72"/>
      <c r="N8" s="71" t="s">
        <v>13</v>
      </c>
      <c r="O8" s="68" t="s">
        <v>18</v>
      </c>
      <c r="P8" s="70"/>
      <c r="Q8" s="69" t="s">
        <v>12</v>
      </c>
      <c r="R8" s="72"/>
      <c r="S8" s="71" t="s">
        <v>12</v>
      </c>
      <c r="T8" s="68" t="s">
        <v>364</v>
      </c>
      <c r="U8" s="70"/>
      <c r="V8" s="69" t="s">
        <v>13</v>
      </c>
      <c r="W8" s="72"/>
      <c r="X8" s="71" t="s">
        <v>13</v>
      </c>
      <c r="Y8" s="73" t="s">
        <v>15</v>
      </c>
      <c r="Z8" s="74" t="s">
        <v>11</v>
      </c>
      <c r="AA8" s="75"/>
      <c r="AB8" s="76"/>
    </row>
    <row r="9" spans="1:28" s="5" customFormat="1" ht="15" customHeight="1">
      <c r="A9" s="52" t="s">
        <v>12</v>
      </c>
      <c r="B9" s="138" t="s">
        <v>177</v>
      </c>
      <c r="C9" s="139" t="s">
        <v>53</v>
      </c>
      <c r="D9" s="164">
        <v>2004</v>
      </c>
      <c r="E9" s="55">
        <v>2</v>
      </c>
      <c r="F9" s="57">
        <v>10</v>
      </c>
      <c r="G9" s="56">
        <v>8.7</v>
      </c>
      <c r="H9" s="57"/>
      <c r="I9" s="58">
        <f>E9+G9-H9</f>
        <v>10.7</v>
      </c>
      <c r="J9" s="59">
        <v>2.2</v>
      </c>
      <c r="K9" s="57">
        <v>10</v>
      </c>
      <c r="L9" s="56">
        <v>7.8</v>
      </c>
      <c r="M9" s="57"/>
      <c r="N9" s="58">
        <f>J9+L9-M9</f>
        <v>10</v>
      </c>
      <c r="O9" s="55">
        <v>3.9</v>
      </c>
      <c r="P9" s="57">
        <v>10</v>
      </c>
      <c r="Q9" s="56">
        <v>8.44</v>
      </c>
      <c r="R9" s="59"/>
      <c r="S9" s="58">
        <f>O9+Q9-R9</f>
        <v>12.34</v>
      </c>
      <c r="T9" s="55">
        <v>3.6</v>
      </c>
      <c r="U9" s="57">
        <v>10</v>
      </c>
      <c r="V9" s="56">
        <v>8.37</v>
      </c>
      <c r="W9" s="59"/>
      <c r="X9" s="58">
        <f>T9+V9-W9</f>
        <v>11.969999999999999</v>
      </c>
      <c r="Y9" s="60">
        <f>SUM(E9+J9+O9+T9)</f>
        <v>11.7</v>
      </c>
      <c r="Z9" s="61">
        <f>SUM(G9+L9+Q9+V9)</f>
        <v>33.309999999999995</v>
      </c>
      <c r="AA9" s="62">
        <f>$I9+$N9+$S9+$X9</f>
        <v>45.01</v>
      </c>
      <c r="AB9" s="63"/>
    </row>
    <row r="10" spans="1:28" s="79" customFormat="1" ht="11.25" customHeight="1">
      <c r="A10" s="65"/>
      <c r="B10" s="140" t="s">
        <v>214</v>
      </c>
      <c r="C10" s="140"/>
      <c r="D10" s="142"/>
      <c r="E10" s="68" t="s">
        <v>359</v>
      </c>
      <c r="F10" s="70"/>
      <c r="G10" s="69" t="s">
        <v>17</v>
      </c>
      <c r="H10" s="70"/>
      <c r="I10" s="71" t="s">
        <v>17</v>
      </c>
      <c r="J10" s="72" t="s">
        <v>19</v>
      </c>
      <c r="K10" s="70"/>
      <c r="L10" s="69" t="s">
        <v>17</v>
      </c>
      <c r="M10" s="72"/>
      <c r="N10" s="71" t="s">
        <v>19</v>
      </c>
      <c r="O10" s="68" t="s">
        <v>12</v>
      </c>
      <c r="P10" s="70"/>
      <c r="Q10" s="69" t="s">
        <v>11</v>
      </c>
      <c r="R10" s="72"/>
      <c r="S10" s="71" t="s">
        <v>11</v>
      </c>
      <c r="T10" s="68" t="s">
        <v>19</v>
      </c>
      <c r="U10" s="70"/>
      <c r="V10" s="69" t="s">
        <v>11</v>
      </c>
      <c r="W10" s="72"/>
      <c r="X10" s="71" t="s">
        <v>11</v>
      </c>
      <c r="Y10" s="73" t="s">
        <v>19</v>
      </c>
      <c r="Z10" s="74" t="s">
        <v>12</v>
      </c>
      <c r="AA10" s="75"/>
      <c r="AB10" s="76"/>
    </row>
    <row r="11" spans="1:28" s="5" customFormat="1" ht="15" customHeight="1">
      <c r="A11" s="52" t="s">
        <v>13</v>
      </c>
      <c r="B11" s="138" t="s">
        <v>347</v>
      </c>
      <c r="C11" s="139" t="s">
        <v>348</v>
      </c>
      <c r="D11" s="164">
        <v>2004</v>
      </c>
      <c r="E11" s="55">
        <v>2</v>
      </c>
      <c r="F11" s="57">
        <v>10</v>
      </c>
      <c r="G11" s="56">
        <v>9.17</v>
      </c>
      <c r="H11" s="57"/>
      <c r="I11" s="58">
        <f>E11+G11-H11</f>
        <v>11.17</v>
      </c>
      <c r="J11" s="59">
        <v>3.1</v>
      </c>
      <c r="K11" s="57">
        <v>10</v>
      </c>
      <c r="L11" s="56">
        <v>8.87</v>
      </c>
      <c r="M11" s="57"/>
      <c r="N11" s="58">
        <f>J11+L11-M11</f>
        <v>11.969999999999999</v>
      </c>
      <c r="O11" s="55">
        <v>3.8</v>
      </c>
      <c r="P11" s="57">
        <v>10</v>
      </c>
      <c r="Q11" s="56">
        <v>6.17</v>
      </c>
      <c r="R11" s="59"/>
      <c r="S11" s="58">
        <f>O11+Q11-R11</f>
        <v>9.969999999999999</v>
      </c>
      <c r="T11" s="55">
        <v>4</v>
      </c>
      <c r="U11" s="57">
        <v>10</v>
      </c>
      <c r="V11" s="56">
        <v>7.57</v>
      </c>
      <c r="W11" s="59"/>
      <c r="X11" s="58">
        <f>T11+V11-W11</f>
        <v>11.57</v>
      </c>
      <c r="Y11" s="60">
        <f>SUM(E11+J11+O11+T11)</f>
        <v>12.899999999999999</v>
      </c>
      <c r="Z11" s="61">
        <f>SUM(G11+L11+Q11+V11)</f>
        <v>31.78</v>
      </c>
      <c r="AA11" s="62">
        <f>$I11+$N11+$S11+$X11</f>
        <v>44.68</v>
      </c>
      <c r="AB11" s="63"/>
    </row>
    <row r="12" spans="1:28" s="79" customFormat="1" ht="11.25" customHeight="1">
      <c r="A12" s="65"/>
      <c r="B12" s="140" t="s">
        <v>346</v>
      </c>
      <c r="C12" s="140"/>
      <c r="D12" s="142"/>
      <c r="E12" s="68" t="s">
        <v>359</v>
      </c>
      <c r="F12" s="70"/>
      <c r="G12" s="69" t="s">
        <v>13</v>
      </c>
      <c r="H12" s="70"/>
      <c r="I12" s="71" t="s">
        <v>13</v>
      </c>
      <c r="J12" s="72" t="s">
        <v>11</v>
      </c>
      <c r="K12" s="70"/>
      <c r="L12" s="69" t="s">
        <v>11</v>
      </c>
      <c r="M12" s="72"/>
      <c r="N12" s="71" t="s">
        <v>11</v>
      </c>
      <c r="O12" s="68" t="s">
        <v>13</v>
      </c>
      <c r="P12" s="70"/>
      <c r="Q12" s="69" t="s">
        <v>18</v>
      </c>
      <c r="R12" s="72"/>
      <c r="S12" s="71" t="s">
        <v>365</v>
      </c>
      <c r="T12" s="68" t="s">
        <v>398</v>
      </c>
      <c r="U12" s="70"/>
      <c r="V12" s="69" t="s">
        <v>14</v>
      </c>
      <c r="W12" s="72"/>
      <c r="X12" s="71" t="s">
        <v>14</v>
      </c>
      <c r="Y12" s="73" t="s">
        <v>11</v>
      </c>
      <c r="Z12" s="74" t="s">
        <v>13</v>
      </c>
      <c r="AA12" s="75"/>
      <c r="AB12" s="76"/>
    </row>
    <row r="13" spans="1:28" s="5" customFormat="1" ht="15" customHeight="1">
      <c r="A13" s="52" t="s">
        <v>14</v>
      </c>
      <c r="B13" s="138" t="s">
        <v>165</v>
      </c>
      <c r="C13" s="139" t="s">
        <v>53</v>
      </c>
      <c r="D13" s="164">
        <v>2004</v>
      </c>
      <c r="E13" s="55">
        <v>2</v>
      </c>
      <c r="F13" s="57">
        <v>10</v>
      </c>
      <c r="G13" s="56">
        <v>8.93</v>
      </c>
      <c r="H13" s="57"/>
      <c r="I13" s="58">
        <f>E13+G13-H13</f>
        <v>10.93</v>
      </c>
      <c r="J13" s="59">
        <v>3</v>
      </c>
      <c r="K13" s="57">
        <v>10</v>
      </c>
      <c r="L13" s="56">
        <v>8.64</v>
      </c>
      <c r="M13" s="57"/>
      <c r="N13" s="58">
        <f>J13+L13-M13</f>
        <v>11.64</v>
      </c>
      <c r="O13" s="55">
        <v>3.7</v>
      </c>
      <c r="P13" s="57">
        <v>10</v>
      </c>
      <c r="Q13" s="56">
        <v>6.27</v>
      </c>
      <c r="R13" s="59"/>
      <c r="S13" s="58">
        <f>O13+Q13-R13</f>
        <v>9.969999999999999</v>
      </c>
      <c r="T13" s="55">
        <v>4</v>
      </c>
      <c r="U13" s="57">
        <v>10</v>
      </c>
      <c r="V13" s="56">
        <v>7.9</v>
      </c>
      <c r="W13" s="59"/>
      <c r="X13" s="58">
        <f>T13+V13-W13</f>
        <v>11.9</v>
      </c>
      <c r="Y13" s="60">
        <f>SUM(E13+J13+O13+T13)</f>
        <v>12.7</v>
      </c>
      <c r="Z13" s="61">
        <f>SUM(G13+L13+Q13+V13)</f>
        <v>31.740000000000002</v>
      </c>
      <c r="AA13" s="62">
        <f>$I13+$N13+$S13+$X13</f>
        <v>44.44</v>
      </c>
      <c r="AB13" s="63"/>
    </row>
    <row r="14" spans="1:28" s="80" customFormat="1" ht="11.25" customHeight="1">
      <c r="A14" s="65"/>
      <c r="B14" s="155" t="s">
        <v>162</v>
      </c>
      <c r="C14" s="140"/>
      <c r="D14" s="142"/>
      <c r="E14" s="68" t="s">
        <v>359</v>
      </c>
      <c r="F14" s="70"/>
      <c r="G14" s="69" t="s">
        <v>15</v>
      </c>
      <c r="H14" s="70"/>
      <c r="I14" s="71" t="s">
        <v>15</v>
      </c>
      <c r="J14" s="72" t="s">
        <v>12</v>
      </c>
      <c r="K14" s="70"/>
      <c r="L14" s="69" t="s">
        <v>13</v>
      </c>
      <c r="M14" s="72"/>
      <c r="N14" s="71" t="s">
        <v>12</v>
      </c>
      <c r="O14" s="68" t="s">
        <v>406</v>
      </c>
      <c r="P14" s="70"/>
      <c r="Q14" s="69" t="s">
        <v>17</v>
      </c>
      <c r="R14" s="72"/>
      <c r="S14" s="71" t="s">
        <v>365</v>
      </c>
      <c r="T14" s="68" t="s">
        <v>398</v>
      </c>
      <c r="U14" s="70"/>
      <c r="V14" s="69" t="s">
        <v>12</v>
      </c>
      <c r="W14" s="72"/>
      <c r="X14" s="71" t="s">
        <v>12</v>
      </c>
      <c r="Y14" s="73" t="s">
        <v>12</v>
      </c>
      <c r="Z14" s="74" t="s">
        <v>14</v>
      </c>
      <c r="AA14" s="75"/>
      <c r="AB14" s="76"/>
    </row>
    <row r="15" spans="1:28" s="5" customFormat="1" ht="15" customHeight="1">
      <c r="A15" s="52" t="s">
        <v>15</v>
      </c>
      <c r="B15" s="138" t="s">
        <v>343</v>
      </c>
      <c r="C15" s="139" t="s">
        <v>344</v>
      </c>
      <c r="D15" s="164">
        <v>2005</v>
      </c>
      <c r="E15" s="55">
        <v>2</v>
      </c>
      <c r="F15" s="57">
        <v>10</v>
      </c>
      <c r="G15" s="56">
        <v>8.83</v>
      </c>
      <c r="H15" s="57"/>
      <c r="I15" s="58">
        <f>E15+G15-H15</f>
        <v>10.83</v>
      </c>
      <c r="J15" s="59">
        <v>2.9</v>
      </c>
      <c r="K15" s="57">
        <v>10</v>
      </c>
      <c r="L15" s="56">
        <v>8.34</v>
      </c>
      <c r="M15" s="57"/>
      <c r="N15" s="58">
        <f>J15+L15-M15</f>
        <v>11.24</v>
      </c>
      <c r="O15" s="55">
        <v>3.7</v>
      </c>
      <c r="P15" s="57">
        <v>10</v>
      </c>
      <c r="Q15" s="56">
        <v>6.7</v>
      </c>
      <c r="R15" s="59"/>
      <c r="S15" s="58">
        <f>O15+Q15-R15</f>
        <v>10.4</v>
      </c>
      <c r="T15" s="55">
        <v>4</v>
      </c>
      <c r="U15" s="57">
        <v>10</v>
      </c>
      <c r="V15" s="56">
        <v>7.4</v>
      </c>
      <c r="W15" s="59"/>
      <c r="X15" s="58">
        <f>T15+V15-W15</f>
        <v>11.4</v>
      </c>
      <c r="Y15" s="60">
        <f>SUM(E15+J15+O15+T15)</f>
        <v>12.600000000000001</v>
      </c>
      <c r="Z15" s="61">
        <f>SUM(G15+L15+Q15+V15)</f>
        <v>31.270000000000003</v>
      </c>
      <c r="AA15" s="62">
        <f>$I15+$N15+$S15+$X15</f>
        <v>43.87</v>
      </c>
      <c r="AB15" s="63"/>
    </row>
    <row r="16" spans="1:28" s="80" customFormat="1" ht="11.25" customHeight="1">
      <c r="A16" s="65"/>
      <c r="B16" s="155" t="s">
        <v>354</v>
      </c>
      <c r="C16" s="140"/>
      <c r="D16" s="142"/>
      <c r="E16" s="68" t="s">
        <v>359</v>
      </c>
      <c r="F16" s="70"/>
      <c r="G16" s="69" t="s">
        <v>16</v>
      </c>
      <c r="H16" s="70"/>
      <c r="I16" s="71" t="s">
        <v>16</v>
      </c>
      <c r="J16" s="72" t="s">
        <v>366</v>
      </c>
      <c r="K16" s="70"/>
      <c r="L16" s="69" t="s">
        <v>15</v>
      </c>
      <c r="M16" s="72"/>
      <c r="N16" s="71" t="s">
        <v>15</v>
      </c>
      <c r="O16" s="68" t="s">
        <v>406</v>
      </c>
      <c r="P16" s="70"/>
      <c r="Q16" s="69" t="s">
        <v>15</v>
      </c>
      <c r="R16" s="72"/>
      <c r="S16" s="71" t="s">
        <v>16</v>
      </c>
      <c r="T16" s="68" t="s">
        <v>398</v>
      </c>
      <c r="U16" s="70"/>
      <c r="V16" s="69" t="s">
        <v>15</v>
      </c>
      <c r="W16" s="72"/>
      <c r="X16" s="71" t="s">
        <v>15</v>
      </c>
      <c r="Y16" s="73" t="s">
        <v>386</v>
      </c>
      <c r="Z16" s="74" t="s">
        <v>15</v>
      </c>
      <c r="AA16" s="75"/>
      <c r="AB16" s="76"/>
    </row>
    <row r="17" spans="1:28" s="5" customFormat="1" ht="15" customHeight="1">
      <c r="A17" s="52" t="s">
        <v>16</v>
      </c>
      <c r="B17" s="138" t="s">
        <v>342</v>
      </c>
      <c r="C17" s="139" t="s">
        <v>139</v>
      </c>
      <c r="D17" s="164">
        <v>2005</v>
      </c>
      <c r="E17" s="55">
        <v>2</v>
      </c>
      <c r="F17" s="57">
        <v>10</v>
      </c>
      <c r="G17" s="56">
        <v>8.6</v>
      </c>
      <c r="H17" s="57"/>
      <c r="I17" s="58">
        <f>E17+G17-H17</f>
        <v>10.6</v>
      </c>
      <c r="J17" s="59">
        <v>2.9</v>
      </c>
      <c r="K17" s="57">
        <v>10</v>
      </c>
      <c r="L17" s="56">
        <v>8.57</v>
      </c>
      <c r="M17" s="57"/>
      <c r="N17" s="58">
        <f>J17+L17-M17</f>
        <v>11.47</v>
      </c>
      <c r="O17" s="55">
        <v>4</v>
      </c>
      <c r="P17" s="57">
        <v>10</v>
      </c>
      <c r="Q17" s="56">
        <v>6.6</v>
      </c>
      <c r="R17" s="59"/>
      <c r="S17" s="58">
        <f>O17+Q17-R17</f>
        <v>10.6</v>
      </c>
      <c r="T17" s="55">
        <v>3.7</v>
      </c>
      <c r="U17" s="57">
        <v>10</v>
      </c>
      <c r="V17" s="56">
        <v>7.1</v>
      </c>
      <c r="W17" s="59"/>
      <c r="X17" s="58">
        <f>T17+V17-W17</f>
        <v>10.8</v>
      </c>
      <c r="Y17" s="60">
        <f>SUM(E17+J17+O17+T17)</f>
        <v>12.600000000000001</v>
      </c>
      <c r="Z17" s="61">
        <f>SUM(G17+L17+Q17+V17)</f>
        <v>30.870000000000005</v>
      </c>
      <c r="AA17" s="62">
        <f>$I17+$N17+$S17+$X17</f>
        <v>43.47</v>
      </c>
      <c r="AB17" s="63"/>
    </row>
    <row r="18" spans="1:28" s="80" customFormat="1" ht="11.25" customHeight="1">
      <c r="A18" s="65"/>
      <c r="B18" s="155" t="s">
        <v>251</v>
      </c>
      <c r="C18" s="140"/>
      <c r="D18" s="142"/>
      <c r="E18" s="68" t="s">
        <v>359</v>
      </c>
      <c r="F18" s="70"/>
      <c r="G18" s="69" t="s">
        <v>18</v>
      </c>
      <c r="H18" s="70"/>
      <c r="I18" s="71" t="s">
        <v>18</v>
      </c>
      <c r="J18" s="72" t="s">
        <v>366</v>
      </c>
      <c r="K18" s="70"/>
      <c r="L18" s="69" t="s">
        <v>14</v>
      </c>
      <c r="M18" s="72"/>
      <c r="N18" s="71" t="s">
        <v>14</v>
      </c>
      <c r="O18" s="68" t="s">
        <v>11</v>
      </c>
      <c r="P18" s="70"/>
      <c r="Q18" s="69" t="s">
        <v>16</v>
      </c>
      <c r="R18" s="72"/>
      <c r="S18" s="71" t="s">
        <v>15</v>
      </c>
      <c r="T18" s="68" t="s">
        <v>18</v>
      </c>
      <c r="U18" s="70"/>
      <c r="V18" s="69" t="s">
        <v>16</v>
      </c>
      <c r="W18" s="72"/>
      <c r="X18" s="71" t="s">
        <v>365</v>
      </c>
      <c r="Y18" s="73" t="s">
        <v>386</v>
      </c>
      <c r="Z18" s="74" t="s">
        <v>16</v>
      </c>
      <c r="AA18" s="75"/>
      <c r="AB18" s="76"/>
    </row>
    <row r="19" spans="1:28" s="5" customFormat="1" ht="15" customHeight="1">
      <c r="A19" s="52" t="s">
        <v>17</v>
      </c>
      <c r="B19" s="138" t="s">
        <v>345</v>
      </c>
      <c r="C19" s="139" t="s">
        <v>139</v>
      </c>
      <c r="D19" s="164">
        <v>2005</v>
      </c>
      <c r="E19" s="55">
        <v>2</v>
      </c>
      <c r="F19" s="57">
        <v>10</v>
      </c>
      <c r="G19" s="56">
        <v>8.5</v>
      </c>
      <c r="H19" s="57"/>
      <c r="I19" s="58">
        <f>E19+G19-H19</f>
        <v>10.5</v>
      </c>
      <c r="J19" s="59">
        <v>2.7</v>
      </c>
      <c r="K19" s="57">
        <v>10</v>
      </c>
      <c r="L19" s="56">
        <v>7.7</v>
      </c>
      <c r="M19" s="57"/>
      <c r="N19" s="58">
        <f>J19+L19-M19</f>
        <v>10.4</v>
      </c>
      <c r="O19" s="55">
        <v>3.7</v>
      </c>
      <c r="P19" s="57">
        <v>10</v>
      </c>
      <c r="Q19" s="56">
        <v>7.4</v>
      </c>
      <c r="R19" s="59"/>
      <c r="S19" s="58">
        <f>O19+Q19-R19</f>
        <v>11.100000000000001</v>
      </c>
      <c r="T19" s="55">
        <v>3.8</v>
      </c>
      <c r="U19" s="57">
        <v>10</v>
      </c>
      <c r="V19" s="56">
        <v>7.03</v>
      </c>
      <c r="W19" s="59"/>
      <c r="X19" s="58">
        <f>T19+V19-W19</f>
        <v>10.83</v>
      </c>
      <c r="Y19" s="60">
        <f>SUM(E19+J19+O19+T19)</f>
        <v>12.2</v>
      </c>
      <c r="Z19" s="61">
        <f>SUM(G19+L19+Q19+V19)</f>
        <v>30.630000000000003</v>
      </c>
      <c r="AA19" s="62">
        <f>$I19+$N19+$S19+$X19</f>
        <v>42.83</v>
      </c>
      <c r="AB19" s="63"/>
    </row>
    <row r="20" spans="1:28" s="80" customFormat="1" ht="11.25" customHeight="1">
      <c r="A20" s="65"/>
      <c r="B20" s="155" t="s">
        <v>354</v>
      </c>
      <c r="C20" s="140"/>
      <c r="D20" s="142"/>
      <c r="E20" s="68" t="s">
        <v>359</v>
      </c>
      <c r="F20" s="70"/>
      <c r="G20" s="69" t="s">
        <v>19</v>
      </c>
      <c r="H20" s="70"/>
      <c r="I20" s="71" t="s">
        <v>19</v>
      </c>
      <c r="J20" s="72" t="s">
        <v>367</v>
      </c>
      <c r="K20" s="70"/>
      <c r="L20" s="69" t="s">
        <v>18</v>
      </c>
      <c r="M20" s="72"/>
      <c r="N20" s="71" t="s">
        <v>17</v>
      </c>
      <c r="O20" s="68" t="s">
        <v>406</v>
      </c>
      <c r="P20" s="70"/>
      <c r="Q20" s="69" t="s">
        <v>13</v>
      </c>
      <c r="R20" s="72"/>
      <c r="S20" s="71" t="s">
        <v>13</v>
      </c>
      <c r="T20" s="68" t="s">
        <v>17</v>
      </c>
      <c r="U20" s="70"/>
      <c r="V20" s="69" t="s">
        <v>17</v>
      </c>
      <c r="W20" s="72"/>
      <c r="X20" s="71" t="s">
        <v>16</v>
      </c>
      <c r="Y20" s="73" t="s">
        <v>365</v>
      </c>
      <c r="Z20" s="74" t="s">
        <v>17</v>
      </c>
      <c r="AA20" s="75"/>
      <c r="AB20" s="76"/>
    </row>
    <row r="21" spans="1:28" s="5" customFormat="1" ht="15" customHeight="1">
      <c r="A21" s="52" t="s">
        <v>18</v>
      </c>
      <c r="B21" s="138" t="s">
        <v>176</v>
      </c>
      <c r="C21" s="139" t="s">
        <v>60</v>
      </c>
      <c r="D21" s="164">
        <v>2005</v>
      </c>
      <c r="E21" s="55">
        <v>2</v>
      </c>
      <c r="F21" s="57">
        <v>10</v>
      </c>
      <c r="G21" s="56">
        <v>9.03</v>
      </c>
      <c r="H21" s="57"/>
      <c r="I21" s="58">
        <f>E21+G21-H21</f>
        <v>11.03</v>
      </c>
      <c r="J21" s="59">
        <v>2.7</v>
      </c>
      <c r="K21" s="57">
        <v>10</v>
      </c>
      <c r="L21" s="56">
        <v>7.5</v>
      </c>
      <c r="M21" s="57"/>
      <c r="N21" s="58">
        <f>J21+L21-M21</f>
        <v>10.2</v>
      </c>
      <c r="O21" s="55">
        <v>3.7</v>
      </c>
      <c r="P21" s="57">
        <v>10</v>
      </c>
      <c r="Q21" s="56">
        <v>7.14</v>
      </c>
      <c r="R21" s="59"/>
      <c r="S21" s="58">
        <f>O21+Q21-R21</f>
        <v>10.84</v>
      </c>
      <c r="T21" s="55">
        <v>3.9</v>
      </c>
      <c r="U21" s="57">
        <v>10</v>
      </c>
      <c r="V21" s="56">
        <v>6.83</v>
      </c>
      <c r="W21" s="59"/>
      <c r="X21" s="58">
        <f>T21+V21-W21</f>
        <v>10.73</v>
      </c>
      <c r="Y21" s="60">
        <f>SUM(E21+J21+O21+T21)</f>
        <v>12.3</v>
      </c>
      <c r="Z21" s="61">
        <f>SUM(G21+L21+Q21+V21)</f>
        <v>30.5</v>
      </c>
      <c r="AA21" s="62">
        <f>$I21+$N21+$S21+$X21</f>
        <v>42.8</v>
      </c>
      <c r="AB21" s="63"/>
    </row>
    <row r="22" spans="1:28" s="80" customFormat="1" ht="11.25" customHeight="1">
      <c r="A22" s="65"/>
      <c r="B22" s="155" t="s">
        <v>144</v>
      </c>
      <c r="C22" s="140"/>
      <c r="D22" s="142"/>
      <c r="E22" s="68" t="s">
        <v>359</v>
      </c>
      <c r="F22" s="70"/>
      <c r="G22" s="69" t="s">
        <v>14</v>
      </c>
      <c r="H22" s="70"/>
      <c r="I22" s="71" t="s">
        <v>14</v>
      </c>
      <c r="J22" s="72" t="s">
        <v>367</v>
      </c>
      <c r="K22" s="70"/>
      <c r="L22" s="69" t="s">
        <v>19</v>
      </c>
      <c r="M22" s="72"/>
      <c r="N22" s="71" t="s">
        <v>18</v>
      </c>
      <c r="O22" s="68" t="s">
        <v>406</v>
      </c>
      <c r="P22" s="70"/>
      <c r="Q22" s="69" t="s">
        <v>14</v>
      </c>
      <c r="R22" s="72"/>
      <c r="S22" s="71" t="s">
        <v>14</v>
      </c>
      <c r="T22" s="68" t="s">
        <v>364</v>
      </c>
      <c r="U22" s="70"/>
      <c r="V22" s="69" t="s">
        <v>18</v>
      </c>
      <c r="W22" s="72"/>
      <c r="X22" s="71" t="s">
        <v>19</v>
      </c>
      <c r="Y22" s="73" t="s">
        <v>16</v>
      </c>
      <c r="Z22" s="74" t="s">
        <v>18</v>
      </c>
      <c r="AA22" s="75"/>
      <c r="AB22" s="76"/>
    </row>
    <row r="23" spans="1:28" s="5" customFormat="1" ht="15" customHeight="1">
      <c r="A23" s="52" t="s">
        <v>19</v>
      </c>
      <c r="B23" s="138" t="s">
        <v>157</v>
      </c>
      <c r="C23" s="139" t="s">
        <v>59</v>
      </c>
      <c r="D23" s="164">
        <v>2005</v>
      </c>
      <c r="E23" s="55">
        <v>2</v>
      </c>
      <c r="F23" s="57">
        <v>10</v>
      </c>
      <c r="G23" s="56">
        <v>9.3</v>
      </c>
      <c r="H23" s="57"/>
      <c r="I23" s="58">
        <f>E23+G23-H23</f>
        <v>11.3</v>
      </c>
      <c r="J23" s="59">
        <v>2.7</v>
      </c>
      <c r="K23" s="57">
        <v>10</v>
      </c>
      <c r="L23" s="56">
        <v>8.34</v>
      </c>
      <c r="M23" s="57"/>
      <c r="N23" s="58">
        <f>J23+L23-M23</f>
        <v>11.04</v>
      </c>
      <c r="O23" s="55">
        <v>3.5</v>
      </c>
      <c r="P23" s="57">
        <v>10</v>
      </c>
      <c r="Q23" s="56">
        <v>5.87</v>
      </c>
      <c r="R23" s="59"/>
      <c r="S23" s="58">
        <f>O23+Q23-R23</f>
        <v>9.370000000000001</v>
      </c>
      <c r="T23" s="55">
        <v>4</v>
      </c>
      <c r="U23" s="57">
        <v>10</v>
      </c>
      <c r="V23" s="56">
        <v>6.8</v>
      </c>
      <c r="W23" s="59"/>
      <c r="X23" s="58">
        <f>T23+V23-W23</f>
        <v>10.8</v>
      </c>
      <c r="Y23" s="60">
        <f>SUM(E23+J23+O23+T23)</f>
        <v>12.2</v>
      </c>
      <c r="Z23" s="61">
        <f>SUM(G23+L23+Q23+V23)</f>
        <v>30.310000000000002</v>
      </c>
      <c r="AA23" s="62">
        <f>$I23+$N23+$S23+$X23</f>
        <v>42.510000000000005</v>
      </c>
      <c r="AB23" s="63"/>
    </row>
    <row r="24" spans="1:28" s="80" customFormat="1" ht="11.25" customHeight="1" thickBot="1">
      <c r="A24" s="104"/>
      <c r="B24" s="167" t="s">
        <v>144</v>
      </c>
      <c r="C24" s="167"/>
      <c r="D24" s="166"/>
      <c r="E24" s="82" t="s">
        <v>359</v>
      </c>
      <c r="F24" s="84"/>
      <c r="G24" s="83" t="s">
        <v>12</v>
      </c>
      <c r="H24" s="84"/>
      <c r="I24" s="85" t="s">
        <v>12</v>
      </c>
      <c r="J24" s="86" t="s">
        <v>367</v>
      </c>
      <c r="K24" s="84"/>
      <c r="L24" s="83" t="s">
        <v>16</v>
      </c>
      <c r="M24" s="86"/>
      <c r="N24" s="85" t="s">
        <v>16</v>
      </c>
      <c r="O24" s="82" t="s">
        <v>19</v>
      </c>
      <c r="P24" s="84"/>
      <c r="Q24" s="83" t="s">
        <v>19</v>
      </c>
      <c r="R24" s="86"/>
      <c r="S24" s="85" t="s">
        <v>19</v>
      </c>
      <c r="T24" s="82" t="s">
        <v>398</v>
      </c>
      <c r="U24" s="84"/>
      <c r="V24" s="83" t="s">
        <v>19</v>
      </c>
      <c r="W24" s="86"/>
      <c r="X24" s="85" t="s">
        <v>365</v>
      </c>
      <c r="Y24" s="87" t="s">
        <v>365</v>
      </c>
      <c r="Z24" s="88" t="s">
        <v>19</v>
      </c>
      <c r="AA24" s="89"/>
      <c r="AB24" s="76"/>
    </row>
    <row r="25" spans="1:28" s="80" customFormat="1" ht="6.75" customHeight="1">
      <c r="A25" s="90"/>
      <c r="B25" s="91"/>
      <c r="C25" s="91"/>
      <c r="D25" s="92"/>
      <c r="E25" s="93"/>
      <c r="F25" s="93"/>
      <c r="G25" s="94"/>
      <c r="H25" s="93"/>
      <c r="I25" s="95"/>
      <c r="J25" s="96"/>
      <c r="K25" s="93"/>
      <c r="L25" s="95"/>
      <c r="M25" s="96"/>
      <c r="N25" s="95"/>
      <c r="O25" s="97"/>
      <c r="P25" s="93"/>
      <c r="Q25" s="98"/>
      <c r="R25" s="97"/>
      <c r="S25" s="95"/>
      <c r="T25" s="96"/>
      <c r="U25" s="93"/>
      <c r="V25" s="98"/>
      <c r="W25" s="97"/>
      <c r="X25" s="95"/>
      <c r="Y25" s="96"/>
      <c r="Z25" s="95"/>
      <c r="AA25" s="8"/>
      <c r="AB25" s="22"/>
    </row>
    <row r="26" spans="1:27" s="3" customFormat="1" ht="15" customHeight="1">
      <c r="A26" s="195" t="s">
        <v>26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2"/>
      <c r="T26" s="13"/>
      <c r="U26" s="13"/>
      <c r="V26" s="12"/>
      <c r="W26" s="13"/>
      <c r="X26" s="12"/>
      <c r="Y26" s="13"/>
      <c r="Z26" s="12"/>
      <c r="AA26" s="12"/>
    </row>
    <row r="27" spans="3:27" s="4" customFormat="1" ht="6" customHeight="1">
      <c r="C27" s="14"/>
      <c r="D27" s="15"/>
      <c r="E27" s="16"/>
      <c r="F27" s="18"/>
      <c r="G27" s="17"/>
      <c r="H27" s="18"/>
      <c r="I27" s="17"/>
      <c r="J27" s="18"/>
      <c r="K27" s="18"/>
      <c r="L27" s="17"/>
      <c r="M27" s="18"/>
      <c r="N27" s="17"/>
      <c r="O27" s="18"/>
      <c r="P27" s="18"/>
      <c r="Q27" s="17"/>
      <c r="R27" s="18"/>
      <c r="S27" s="17"/>
      <c r="T27" s="18"/>
      <c r="U27" s="18"/>
      <c r="V27" s="17"/>
      <c r="W27" s="18"/>
      <c r="X27" s="17"/>
      <c r="Y27" s="18"/>
      <c r="Z27" s="17"/>
      <c r="AA27" s="17"/>
    </row>
    <row r="28" spans="1:28" s="5" customFormat="1" ht="13.5">
      <c r="A28" s="191" t="s">
        <v>27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"/>
    </row>
    <row r="29" spans="1:28" s="5" customFormat="1" ht="13.5">
      <c r="A29" s="191" t="s">
        <v>30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"/>
    </row>
    <row r="30" spans="1:28" s="5" customFormat="1" ht="13.5">
      <c r="A30" s="191" t="s">
        <v>28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"/>
    </row>
    <row r="31" spans="1:28" s="5" customFormat="1" ht="13.5">
      <c r="A31" s="191" t="s">
        <v>29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"/>
    </row>
    <row r="32" spans="1:36" ht="6.75" customHeight="1">
      <c r="A32" s="20"/>
      <c r="C32" s="21"/>
      <c r="D32" s="22"/>
      <c r="E32" s="9"/>
      <c r="F32" s="23"/>
      <c r="G32" s="10"/>
      <c r="H32" s="23"/>
      <c r="I32" s="8"/>
      <c r="K32" s="23"/>
      <c r="M32" s="23"/>
      <c r="N32" s="10"/>
      <c r="P32" s="23"/>
      <c r="Q32" s="11"/>
      <c r="R32" s="24"/>
      <c r="S32" s="25"/>
      <c r="T32" s="24"/>
      <c r="U32" s="23"/>
      <c r="V32" s="25"/>
      <c r="W32" s="24"/>
      <c r="X32" s="25"/>
      <c r="Y32" s="24"/>
      <c r="Z32" s="25"/>
      <c r="AA32" s="25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74.25" customHeigh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C33" s="2"/>
      <c r="AD33" s="2"/>
      <c r="AE33" s="2"/>
      <c r="AF33" s="2"/>
      <c r="AG33" s="2"/>
      <c r="AH33" s="2"/>
      <c r="AI33" s="2"/>
      <c r="AJ33" s="2"/>
    </row>
  </sheetData>
  <sheetProtection/>
  <mergeCells count="13">
    <mergeCell ref="E5:I5"/>
    <mergeCell ref="B3:AA3"/>
    <mergeCell ref="E1:V1"/>
    <mergeCell ref="W1:AA1"/>
    <mergeCell ref="J5:N5"/>
    <mergeCell ref="O5:S5"/>
    <mergeCell ref="T5:X5"/>
    <mergeCell ref="A31:AA31"/>
    <mergeCell ref="A33:AA33"/>
    <mergeCell ref="A26:R26"/>
    <mergeCell ref="A28:AA28"/>
    <mergeCell ref="A29:AA29"/>
    <mergeCell ref="A30:AA30"/>
  </mergeCells>
  <printOptions/>
  <pageMargins left="0.2" right="0.13" top="0.16" bottom="0.17" header="0.13" footer="0.08"/>
  <pageSetup horizontalDpi="300" verticalDpi="3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J151"/>
  <sheetViews>
    <sheetView zoomScalePageLayoutView="0" workbookViewId="0" topLeftCell="A1">
      <selection activeCell="A31" sqref="A31:AA31"/>
    </sheetView>
  </sheetViews>
  <sheetFormatPr defaultColWidth="9.140625" defaultRowHeight="12.75"/>
  <cols>
    <col min="1" max="1" width="3.57421875" style="100" customWidth="1"/>
    <col min="2" max="2" width="14.7109375" style="6" customWidth="1"/>
    <col min="3" max="3" width="10.28125" style="6" customWidth="1"/>
    <col min="4" max="4" width="3.7109375" style="101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102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102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102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102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3" customWidth="1"/>
    <col min="29" max="36" width="9.140625" style="99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192" t="s">
        <v>265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 t="s">
        <v>266</v>
      </c>
      <c r="X1" s="193"/>
      <c r="Y1" s="193"/>
      <c r="Z1" s="193"/>
      <c r="AA1" s="193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194" t="s">
        <v>186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96"/>
      <c r="F5" s="197"/>
      <c r="G5" s="197"/>
      <c r="H5" s="197"/>
      <c r="I5" s="198"/>
      <c r="J5" s="197"/>
      <c r="K5" s="197"/>
      <c r="L5" s="197"/>
      <c r="M5" s="197"/>
      <c r="N5" s="197"/>
      <c r="O5" s="196"/>
      <c r="P5" s="197"/>
      <c r="Q5" s="197"/>
      <c r="R5" s="197"/>
      <c r="S5" s="198"/>
      <c r="T5" s="196"/>
      <c r="U5" s="197"/>
      <c r="V5" s="197"/>
      <c r="W5" s="197"/>
      <c r="X5" s="198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21"/>
      <c r="B6" s="122"/>
      <c r="C6" s="122"/>
      <c r="D6" s="123"/>
      <c r="E6" s="124" t="s">
        <v>6</v>
      </c>
      <c r="F6" s="125" t="s">
        <v>9</v>
      </c>
      <c r="G6" s="126" t="s">
        <v>7</v>
      </c>
      <c r="H6" s="127" t="s">
        <v>8</v>
      </c>
      <c r="I6" s="128" t="s">
        <v>10</v>
      </c>
      <c r="J6" s="124" t="s">
        <v>6</v>
      </c>
      <c r="K6" s="125" t="s">
        <v>9</v>
      </c>
      <c r="L6" s="126" t="s">
        <v>7</v>
      </c>
      <c r="M6" s="127" t="s">
        <v>8</v>
      </c>
      <c r="N6" s="128" t="s">
        <v>10</v>
      </c>
      <c r="O6" s="124" t="s">
        <v>6</v>
      </c>
      <c r="P6" s="125" t="s">
        <v>9</v>
      </c>
      <c r="Q6" s="126" t="s">
        <v>7</v>
      </c>
      <c r="R6" s="127" t="s">
        <v>8</v>
      </c>
      <c r="S6" s="128" t="s">
        <v>10</v>
      </c>
      <c r="T6" s="124" t="s">
        <v>6</v>
      </c>
      <c r="U6" s="125" t="s">
        <v>9</v>
      </c>
      <c r="V6" s="126" t="s">
        <v>7</v>
      </c>
      <c r="W6" s="127" t="s">
        <v>8</v>
      </c>
      <c r="X6" s="128" t="s">
        <v>10</v>
      </c>
      <c r="Y6" s="129" t="s">
        <v>6</v>
      </c>
      <c r="Z6" s="130" t="s">
        <v>7</v>
      </c>
      <c r="AA6" s="131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5" t="s">
        <v>11</v>
      </c>
      <c r="B7" s="180" t="s">
        <v>168</v>
      </c>
      <c r="C7" s="187" t="s">
        <v>150</v>
      </c>
      <c r="D7" s="184">
        <v>2003</v>
      </c>
      <c r="E7" s="106">
        <v>2.8</v>
      </c>
      <c r="F7" s="107">
        <v>10</v>
      </c>
      <c r="G7" s="108">
        <v>8.9</v>
      </c>
      <c r="H7" s="107"/>
      <c r="I7" s="109">
        <f>E7+G7-H7</f>
        <v>11.7</v>
      </c>
      <c r="J7" s="110">
        <v>3</v>
      </c>
      <c r="K7" s="107">
        <v>10</v>
      </c>
      <c r="L7" s="108">
        <v>8.5</v>
      </c>
      <c r="M7" s="107"/>
      <c r="N7" s="109">
        <f>J7+L7-M7</f>
        <v>11.5</v>
      </c>
      <c r="O7" s="106">
        <v>3.7</v>
      </c>
      <c r="P7" s="107">
        <v>10</v>
      </c>
      <c r="Q7" s="108">
        <v>7.77</v>
      </c>
      <c r="R7" s="110"/>
      <c r="S7" s="109">
        <f>O7+Q7-R7</f>
        <v>11.469999999999999</v>
      </c>
      <c r="T7" s="106">
        <v>4.1</v>
      </c>
      <c r="U7" s="107">
        <v>10</v>
      </c>
      <c r="V7" s="108">
        <v>7.87</v>
      </c>
      <c r="W7" s="110"/>
      <c r="X7" s="109">
        <f>T7+V7-W7</f>
        <v>11.969999999999999</v>
      </c>
      <c r="Y7" s="111">
        <f>SUM(E7+J7+O7+T7)</f>
        <v>13.6</v>
      </c>
      <c r="Z7" s="112">
        <f>SUM(G7+L7+Q7+V7)</f>
        <v>33.04</v>
      </c>
      <c r="AA7" s="113">
        <f>$I7+$N7+$S7+$X7</f>
        <v>46.64</v>
      </c>
      <c r="AB7" s="63"/>
    </row>
    <row r="8" spans="1:28" s="79" customFormat="1" ht="11.25" customHeight="1">
      <c r="A8" s="65"/>
      <c r="B8" s="152" t="s">
        <v>255</v>
      </c>
      <c r="C8" s="141"/>
      <c r="D8" s="142"/>
      <c r="E8" s="68" t="s">
        <v>363</v>
      </c>
      <c r="F8" s="70"/>
      <c r="G8" s="69" t="s">
        <v>13</v>
      </c>
      <c r="H8" s="70"/>
      <c r="I8" s="71" t="s">
        <v>11</v>
      </c>
      <c r="J8" s="72" t="s">
        <v>357</v>
      </c>
      <c r="K8" s="70"/>
      <c r="L8" s="69" t="s">
        <v>11</v>
      </c>
      <c r="M8" s="72"/>
      <c r="N8" s="71" t="s">
        <v>363</v>
      </c>
      <c r="O8" s="68" t="s">
        <v>15</v>
      </c>
      <c r="P8" s="70"/>
      <c r="Q8" s="69" t="s">
        <v>13</v>
      </c>
      <c r="R8" s="72"/>
      <c r="S8" s="71" t="s">
        <v>14</v>
      </c>
      <c r="T8" s="68" t="s">
        <v>11</v>
      </c>
      <c r="U8" s="70"/>
      <c r="V8" s="69" t="s">
        <v>15</v>
      </c>
      <c r="W8" s="72"/>
      <c r="X8" s="71" t="s">
        <v>386</v>
      </c>
      <c r="Y8" s="73" t="s">
        <v>363</v>
      </c>
      <c r="Z8" s="74" t="s">
        <v>12</v>
      </c>
      <c r="AA8" s="75"/>
      <c r="AB8" s="76"/>
    </row>
    <row r="9" spans="1:28" s="5" customFormat="1" ht="15" customHeight="1">
      <c r="A9" s="52" t="s">
        <v>12</v>
      </c>
      <c r="B9" s="145" t="s">
        <v>260</v>
      </c>
      <c r="C9" s="145" t="s">
        <v>261</v>
      </c>
      <c r="D9" s="143">
        <v>2003</v>
      </c>
      <c r="E9" s="55">
        <v>2</v>
      </c>
      <c r="F9" s="57">
        <v>10</v>
      </c>
      <c r="G9" s="56">
        <v>9.17</v>
      </c>
      <c r="H9" s="57"/>
      <c r="I9" s="58">
        <f>E9+G9-H9</f>
        <v>11.17</v>
      </c>
      <c r="J9" s="59">
        <v>3</v>
      </c>
      <c r="K9" s="57">
        <v>10</v>
      </c>
      <c r="L9" s="56">
        <v>7.9</v>
      </c>
      <c r="M9" s="57"/>
      <c r="N9" s="58">
        <f>J9+L9-M9</f>
        <v>10.9</v>
      </c>
      <c r="O9" s="55">
        <v>3.9</v>
      </c>
      <c r="P9" s="57">
        <v>10</v>
      </c>
      <c r="Q9" s="56">
        <v>7.7</v>
      </c>
      <c r="R9" s="59"/>
      <c r="S9" s="58">
        <f>O9+Q9-R9</f>
        <v>11.6</v>
      </c>
      <c r="T9" s="55">
        <v>4</v>
      </c>
      <c r="U9" s="57">
        <v>10</v>
      </c>
      <c r="V9" s="56">
        <v>8.43</v>
      </c>
      <c r="W9" s="59"/>
      <c r="X9" s="58">
        <f>T9+V9-W9</f>
        <v>12.43</v>
      </c>
      <c r="Y9" s="60">
        <f>SUM(E9+J9+O9+T9)</f>
        <v>12.9</v>
      </c>
      <c r="Z9" s="61">
        <f>SUM(G9+L9+Q9+V9)</f>
        <v>33.2</v>
      </c>
      <c r="AA9" s="62">
        <f>$I9+$N9+$S9+$X9</f>
        <v>46.1</v>
      </c>
      <c r="AB9" s="63"/>
    </row>
    <row r="10" spans="1:28" s="79" customFormat="1" ht="11.25" customHeight="1">
      <c r="A10" s="65"/>
      <c r="B10" s="140" t="s">
        <v>227</v>
      </c>
      <c r="C10" s="140"/>
      <c r="D10" s="142"/>
      <c r="E10" s="68" t="s">
        <v>435</v>
      </c>
      <c r="F10" s="70"/>
      <c r="G10" s="69" t="s">
        <v>11</v>
      </c>
      <c r="H10" s="70"/>
      <c r="I10" s="71" t="s">
        <v>13</v>
      </c>
      <c r="J10" s="72" t="s">
        <v>357</v>
      </c>
      <c r="K10" s="70"/>
      <c r="L10" s="69" t="s">
        <v>16</v>
      </c>
      <c r="M10" s="72"/>
      <c r="N10" s="71" t="s">
        <v>14</v>
      </c>
      <c r="O10" s="68" t="s">
        <v>398</v>
      </c>
      <c r="P10" s="70"/>
      <c r="Q10" s="69" t="s">
        <v>14</v>
      </c>
      <c r="R10" s="72"/>
      <c r="S10" s="71" t="s">
        <v>13</v>
      </c>
      <c r="T10" s="68" t="s">
        <v>12</v>
      </c>
      <c r="U10" s="70"/>
      <c r="V10" s="69" t="s">
        <v>12</v>
      </c>
      <c r="W10" s="72"/>
      <c r="X10" s="71" t="s">
        <v>363</v>
      </c>
      <c r="Y10" s="73" t="s">
        <v>14</v>
      </c>
      <c r="Z10" s="74" t="s">
        <v>11</v>
      </c>
      <c r="AA10" s="75"/>
      <c r="AB10" s="76"/>
    </row>
    <row r="11" spans="1:28" s="5" customFormat="1" ht="15" customHeight="1">
      <c r="A11" s="52" t="s">
        <v>13</v>
      </c>
      <c r="B11" s="145" t="s">
        <v>259</v>
      </c>
      <c r="C11" s="145" t="s">
        <v>174</v>
      </c>
      <c r="D11" s="143">
        <v>2003</v>
      </c>
      <c r="E11" s="55">
        <v>2.8</v>
      </c>
      <c r="F11" s="57">
        <v>10</v>
      </c>
      <c r="G11" s="56">
        <v>8.87</v>
      </c>
      <c r="H11" s="57"/>
      <c r="I11" s="58">
        <f>E11+G11-H11</f>
        <v>11.669999999999998</v>
      </c>
      <c r="J11" s="59">
        <v>3</v>
      </c>
      <c r="K11" s="57">
        <v>10</v>
      </c>
      <c r="L11" s="56">
        <v>8.24</v>
      </c>
      <c r="M11" s="57"/>
      <c r="N11" s="58">
        <f>J11+L11-M11</f>
        <v>11.24</v>
      </c>
      <c r="O11" s="55">
        <v>3.9</v>
      </c>
      <c r="P11" s="57">
        <v>10</v>
      </c>
      <c r="Q11" s="56">
        <v>6.57</v>
      </c>
      <c r="R11" s="59"/>
      <c r="S11" s="58">
        <f>O11+Q11-R11</f>
        <v>10.47</v>
      </c>
      <c r="T11" s="55">
        <v>3.9</v>
      </c>
      <c r="U11" s="57">
        <v>10</v>
      </c>
      <c r="V11" s="56">
        <v>8.53</v>
      </c>
      <c r="W11" s="59"/>
      <c r="X11" s="58">
        <f>T11+V11-W11</f>
        <v>12.43</v>
      </c>
      <c r="Y11" s="60">
        <f>SUM(E11+J11+O11+T11)</f>
        <v>13.6</v>
      </c>
      <c r="Z11" s="61">
        <f>SUM(G11+L11+Q11+V11)</f>
        <v>32.21</v>
      </c>
      <c r="AA11" s="62">
        <f>$I11+$N11+$S11+$X11</f>
        <v>45.809999999999995</v>
      </c>
      <c r="AB11" s="63"/>
    </row>
    <row r="12" spans="1:28" s="79" customFormat="1" ht="11.25" customHeight="1">
      <c r="A12" s="65"/>
      <c r="B12" s="140" t="s">
        <v>227</v>
      </c>
      <c r="C12" s="140"/>
      <c r="D12" s="142"/>
      <c r="E12" s="68" t="s">
        <v>363</v>
      </c>
      <c r="F12" s="70"/>
      <c r="G12" s="69" t="s">
        <v>14</v>
      </c>
      <c r="H12" s="70"/>
      <c r="I12" s="71" t="s">
        <v>12</v>
      </c>
      <c r="J12" s="72" t="s">
        <v>357</v>
      </c>
      <c r="K12" s="70"/>
      <c r="L12" s="69" t="s">
        <v>13</v>
      </c>
      <c r="M12" s="72"/>
      <c r="N12" s="71" t="s">
        <v>13</v>
      </c>
      <c r="O12" s="68" t="s">
        <v>398</v>
      </c>
      <c r="P12" s="70"/>
      <c r="Q12" s="69" t="s">
        <v>16</v>
      </c>
      <c r="R12" s="72"/>
      <c r="S12" s="71" t="s">
        <v>16</v>
      </c>
      <c r="T12" s="68" t="s">
        <v>422</v>
      </c>
      <c r="U12" s="70"/>
      <c r="V12" s="69" t="s">
        <v>11</v>
      </c>
      <c r="W12" s="72"/>
      <c r="X12" s="71" t="s">
        <v>363</v>
      </c>
      <c r="Y12" s="73" t="s">
        <v>363</v>
      </c>
      <c r="Z12" s="74" t="s">
        <v>14</v>
      </c>
      <c r="AA12" s="75"/>
      <c r="AB12" s="76"/>
    </row>
    <row r="13" spans="1:28" s="5" customFormat="1" ht="15" customHeight="1">
      <c r="A13" s="52" t="s">
        <v>14</v>
      </c>
      <c r="B13" s="145" t="s">
        <v>169</v>
      </c>
      <c r="C13" s="145" t="s">
        <v>170</v>
      </c>
      <c r="D13" s="143">
        <v>2002</v>
      </c>
      <c r="E13" s="55">
        <v>2.4</v>
      </c>
      <c r="F13" s="57">
        <v>10</v>
      </c>
      <c r="G13" s="56">
        <v>8.7</v>
      </c>
      <c r="H13" s="57"/>
      <c r="I13" s="58">
        <f>E13+G13-H13</f>
        <v>11.1</v>
      </c>
      <c r="J13" s="59">
        <v>2.8</v>
      </c>
      <c r="K13" s="57">
        <v>10</v>
      </c>
      <c r="L13" s="56">
        <v>8.04</v>
      </c>
      <c r="M13" s="57"/>
      <c r="N13" s="58">
        <f>J13+L13-M13</f>
        <v>10.84</v>
      </c>
      <c r="O13" s="55">
        <v>3.9</v>
      </c>
      <c r="P13" s="57">
        <v>10</v>
      </c>
      <c r="Q13" s="56">
        <v>7.8</v>
      </c>
      <c r="R13" s="59"/>
      <c r="S13" s="58">
        <f>O13+Q13-R13</f>
        <v>11.7</v>
      </c>
      <c r="T13" s="55">
        <v>3.9</v>
      </c>
      <c r="U13" s="57">
        <v>10</v>
      </c>
      <c r="V13" s="56">
        <v>7.47</v>
      </c>
      <c r="W13" s="59"/>
      <c r="X13" s="58">
        <f>T13+V13-W13</f>
        <v>11.37</v>
      </c>
      <c r="Y13" s="60">
        <f>SUM(E13+J13+O13+T13)</f>
        <v>13</v>
      </c>
      <c r="Z13" s="61">
        <f>SUM(G13+L13+Q13+V13)</f>
        <v>32.01</v>
      </c>
      <c r="AA13" s="62">
        <f>$I13+$N13+$S13+$X13</f>
        <v>45.01</v>
      </c>
      <c r="AB13" s="63"/>
    </row>
    <row r="14" spans="1:28" s="80" customFormat="1" ht="11.25" customHeight="1">
      <c r="A14" s="65"/>
      <c r="B14" s="140" t="s">
        <v>167</v>
      </c>
      <c r="C14" s="140"/>
      <c r="D14" s="142"/>
      <c r="E14" s="68" t="s">
        <v>13</v>
      </c>
      <c r="F14" s="70"/>
      <c r="G14" s="69" t="s">
        <v>16</v>
      </c>
      <c r="H14" s="70"/>
      <c r="I14" s="71" t="s">
        <v>15</v>
      </c>
      <c r="J14" s="72" t="s">
        <v>15</v>
      </c>
      <c r="K14" s="70"/>
      <c r="L14" s="69" t="s">
        <v>15</v>
      </c>
      <c r="M14" s="72"/>
      <c r="N14" s="71" t="s">
        <v>15</v>
      </c>
      <c r="O14" s="68" t="s">
        <v>398</v>
      </c>
      <c r="P14" s="70"/>
      <c r="Q14" s="69" t="s">
        <v>12</v>
      </c>
      <c r="R14" s="72"/>
      <c r="S14" s="71" t="s">
        <v>12</v>
      </c>
      <c r="T14" s="68" t="s">
        <v>422</v>
      </c>
      <c r="U14" s="70"/>
      <c r="V14" s="69" t="s">
        <v>16</v>
      </c>
      <c r="W14" s="72"/>
      <c r="X14" s="71" t="s">
        <v>16</v>
      </c>
      <c r="Y14" s="73" t="s">
        <v>13</v>
      </c>
      <c r="Z14" s="74" t="s">
        <v>16</v>
      </c>
      <c r="AA14" s="75"/>
      <c r="AB14" s="76"/>
    </row>
    <row r="15" spans="1:28" s="5" customFormat="1" ht="15" customHeight="1">
      <c r="A15" s="52" t="s">
        <v>15</v>
      </c>
      <c r="B15" s="145" t="s">
        <v>262</v>
      </c>
      <c r="C15" s="145" t="s">
        <v>225</v>
      </c>
      <c r="D15" s="143">
        <v>2003</v>
      </c>
      <c r="E15" s="55">
        <v>2</v>
      </c>
      <c r="F15" s="57">
        <v>10</v>
      </c>
      <c r="G15" s="56">
        <v>9.13</v>
      </c>
      <c r="H15" s="57"/>
      <c r="I15" s="58">
        <f>E15+G15-H15</f>
        <v>11.13</v>
      </c>
      <c r="J15" s="59">
        <v>3.1</v>
      </c>
      <c r="K15" s="57">
        <v>10</v>
      </c>
      <c r="L15" s="56">
        <v>8.4</v>
      </c>
      <c r="M15" s="57"/>
      <c r="N15" s="58">
        <f>J15+L15-M15</f>
        <v>11.5</v>
      </c>
      <c r="O15" s="55">
        <v>3.9</v>
      </c>
      <c r="P15" s="57">
        <v>10</v>
      </c>
      <c r="Q15" s="56">
        <v>6.7</v>
      </c>
      <c r="R15" s="59"/>
      <c r="S15" s="58">
        <f>O15+Q15-R15</f>
        <v>10.6</v>
      </c>
      <c r="T15" s="55">
        <v>3.8</v>
      </c>
      <c r="U15" s="57">
        <v>10</v>
      </c>
      <c r="V15" s="56">
        <v>7.9</v>
      </c>
      <c r="W15" s="59"/>
      <c r="X15" s="58">
        <f>T15+V15-W15</f>
        <v>11.7</v>
      </c>
      <c r="Y15" s="60">
        <f>SUM(E15+J15+O15+T15)</f>
        <v>12.8</v>
      </c>
      <c r="Z15" s="61">
        <f>SUM(G15+L15+Q15+V15)</f>
        <v>32.13</v>
      </c>
      <c r="AA15" s="62">
        <f>$I15+$N15+$S15+$X15</f>
        <v>44.93000000000001</v>
      </c>
      <c r="AB15" s="63"/>
    </row>
    <row r="16" spans="1:28" s="80" customFormat="1" ht="11.25" customHeight="1">
      <c r="A16" s="65"/>
      <c r="B16" s="140" t="s">
        <v>227</v>
      </c>
      <c r="C16" s="140"/>
      <c r="D16" s="142"/>
      <c r="E16" s="68" t="s">
        <v>435</v>
      </c>
      <c r="F16" s="70"/>
      <c r="G16" s="69" t="s">
        <v>12</v>
      </c>
      <c r="H16" s="70"/>
      <c r="I16" s="71" t="s">
        <v>14</v>
      </c>
      <c r="J16" s="72" t="s">
        <v>11</v>
      </c>
      <c r="K16" s="70"/>
      <c r="L16" s="69" t="s">
        <v>12</v>
      </c>
      <c r="M16" s="72"/>
      <c r="N16" s="71" t="s">
        <v>363</v>
      </c>
      <c r="O16" s="68" t="s">
        <v>398</v>
      </c>
      <c r="P16" s="70"/>
      <c r="Q16" s="69" t="s">
        <v>15</v>
      </c>
      <c r="R16" s="72"/>
      <c r="S16" s="71" t="s">
        <v>15</v>
      </c>
      <c r="T16" s="68" t="s">
        <v>17</v>
      </c>
      <c r="U16" s="70"/>
      <c r="V16" s="69" t="s">
        <v>14</v>
      </c>
      <c r="W16" s="72"/>
      <c r="X16" s="71" t="s">
        <v>15</v>
      </c>
      <c r="Y16" s="73" t="s">
        <v>15</v>
      </c>
      <c r="Z16" s="74" t="s">
        <v>15</v>
      </c>
      <c r="AA16" s="75"/>
      <c r="AB16" s="76"/>
    </row>
    <row r="17" spans="1:28" s="5" customFormat="1" ht="15" customHeight="1">
      <c r="A17" s="52" t="s">
        <v>16</v>
      </c>
      <c r="B17" s="145" t="s">
        <v>355</v>
      </c>
      <c r="C17" s="145" t="s">
        <v>353</v>
      </c>
      <c r="D17" s="143" t="s">
        <v>351</v>
      </c>
      <c r="E17" s="55">
        <v>2</v>
      </c>
      <c r="F17" s="57">
        <v>10</v>
      </c>
      <c r="G17" s="56">
        <v>8.77</v>
      </c>
      <c r="H17" s="57"/>
      <c r="I17" s="58">
        <f>E17+G17-H17</f>
        <v>10.77</v>
      </c>
      <c r="J17" s="59">
        <v>2</v>
      </c>
      <c r="K17" s="57">
        <v>10</v>
      </c>
      <c r="L17" s="56">
        <v>6.87</v>
      </c>
      <c r="M17" s="57">
        <v>2</v>
      </c>
      <c r="N17" s="58">
        <f>J17+L17-M17</f>
        <v>6.870000000000001</v>
      </c>
      <c r="O17" s="55">
        <v>3.3</v>
      </c>
      <c r="P17" s="57">
        <v>10</v>
      </c>
      <c r="Q17" s="56">
        <v>8.57</v>
      </c>
      <c r="R17" s="59"/>
      <c r="S17" s="58">
        <f>O17+Q17-R17</f>
        <v>11.870000000000001</v>
      </c>
      <c r="T17" s="55">
        <v>3.9</v>
      </c>
      <c r="U17" s="57">
        <v>10</v>
      </c>
      <c r="V17" s="56">
        <v>8.07</v>
      </c>
      <c r="W17" s="59"/>
      <c r="X17" s="58">
        <f>T17+V17-W17</f>
        <v>11.97</v>
      </c>
      <c r="Y17" s="60">
        <f>SUM(E17+J17+O17+T17)</f>
        <v>11.2</v>
      </c>
      <c r="Z17" s="61">
        <f>SUM(G17+L17+Q17+V17)</f>
        <v>32.28</v>
      </c>
      <c r="AA17" s="62">
        <f>$I17+$N17+$S17+$X17</f>
        <v>41.480000000000004</v>
      </c>
      <c r="AB17" s="63"/>
    </row>
    <row r="18" spans="1:28" s="80" customFormat="1" ht="11.25" customHeight="1">
      <c r="A18" s="65"/>
      <c r="B18" s="140" t="s">
        <v>144</v>
      </c>
      <c r="C18" s="140"/>
      <c r="D18" s="142"/>
      <c r="E18" s="68" t="s">
        <v>435</v>
      </c>
      <c r="F18" s="70"/>
      <c r="G18" s="69" t="s">
        <v>15</v>
      </c>
      <c r="H18" s="70"/>
      <c r="I18" s="71" t="s">
        <v>16</v>
      </c>
      <c r="J18" s="72" t="s">
        <v>17</v>
      </c>
      <c r="K18" s="70"/>
      <c r="L18" s="69" t="s">
        <v>17</v>
      </c>
      <c r="M18" s="72"/>
      <c r="N18" s="71" t="s">
        <v>17</v>
      </c>
      <c r="O18" s="68" t="s">
        <v>16</v>
      </c>
      <c r="P18" s="70"/>
      <c r="Q18" s="69" t="s">
        <v>11</v>
      </c>
      <c r="R18" s="72"/>
      <c r="S18" s="71" t="s">
        <v>11</v>
      </c>
      <c r="T18" s="68" t="s">
        <v>422</v>
      </c>
      <c r="U18" s="70"/>
      <c r="V18" s="69" t="s">
        <v>13</v>
      </c>
      <c r="W18" s="72"/>
      <c r="X18" s="71" t="s">
        <v>386</v>
      </c>
      <c r="Y18" s="73" t="s">
        <v>17</v>
      </c>
      <c r="Z18" s="74" t="s">
        <v>13</v>
      </c>
      <c r="AA18" s="75"/>
      <c r="AB18" s="76"/>
    </row>
    <row r="19" spans="1:28" s="5" customFormat="1" ht="15" customHeight="1">
      <c r="A19" s="52" t="s">
        <v>17</v>
      </c>
      <c r="B19" s="145" t="s">
        <v>350</v>
      </c>
      <c r="C19" s="145" t="s">
        <v>54</v>
      </c>
      <c r="D19" s="143">
        <v>2003</v>
      </c>
      <c r="E19" s="55">
        <v>2</v>
      </c>
      <c r="F19" s="57">
        <v>10</v>
      </c>
      <c r="G19" s="56">
        <v>8.37</v>
      </c>
      <c r="H19" s="57"/>
      <c r="I19" s="58">
        <f>E19+G19-H19</f>
        <v>10.37</v>
      </c>
      <c r="J19" s="59">
        <v>2.7</v>
      </c>
      <c r="K19" s="57">
        <v>10</v>
      </c>
      <c r="L19" s="56">
        <v>6.67</v>
      </c>
      <c r="M19" s="57"/>
      <c r="N19" s="58">
        <f>J19+L19-M19</f>
        <v>9.370000000000001</v>
      </c>
      <c r="O19" s="55">
        <v>3.1</v>
      </c>
      <c r="P19" s="57">
        <v>10</v>
      </c>
      <c r="Q19" s="56">
        <v>5.94</v>
      </c>
      <c r="R19" s="59"/>
      <c r="S19" s="58">
        <f>O19+Q19-R19</f>
        <v>9.040000000000001</v>
      </c>
      <c r="T19" s="55">
        <v>3.7</v>
      </c>
      <c r="U19" s="57">
        <v>10</v>
      </c>
      <c r="V19" s="56">
        <v>4.97</v>
      </c>
      <c r="W19" s="59"/>
      <c r="X19" s="58">
        <f>T19+V19-W19</f>
        <v>8.67</v>
      </c>
      <c r="Y19" s="60">
        <f>SUM(E19+J19+O19+T19)</f>
        <v>11.5</v>
      </c>
      <c r="Z19" s="61">
        <f>SUM(G19+L19+Q19+V19)</f>
        <v>25.95</v>
      </c>
      <c r="AA19" s="62">
        <f>$I19+$N19+$S19+$X19</f>
        <v>37.45</v>
      </c>
      <c r="AB19" s="63"/>
    </row>
    <row r="20" spans="1:28" s="80" customFormat="1" ht="11.25" customHeight="1">
      <c r="A20" s="65"/>
      <c r="B20" s="140" t="s">
        <v>349</v>
      </c>
      <c r="C20" s="140"/>
      <c r="D20" s="142"/>
      <c r="E20" s="68" t="s">
        <v>435</v>
      </c>
      <c r="F20" s="70"/>
      <c r="G20" s="69" t="s">
        <v>17</v>
      </c>
      <c r="H20" s="70"/>
      <c r="I20" s="71" t="s">
        <v>17</v>
      </c>
      <c r="J20" s="72" t="s">
        <v>16</v>
      </c>
      <c r="K20" s="70"/>
      <c r="L20" s="69" t="s">
        <v>18</v>
      </c>
      <c r="M20" s="72"/>
      <c r="N20" s="71" t="s">
        <v>16</v>
      </c>
      <c r="O20" s="68" t="s">
        <v>17</v>
      </c>
      <c r="P20" s="70"/>
      <c r="Q20" s="69" t="s">
        <v>18</v>
      </c>
      <c r="R20" s="72"/>
      <c r="S20" s="71" t="s">
        <v>18</v>
      </c>
      <c r="T20" s="68" t="s">
        <v>18</v>
      </c>
      <c r="U20" s="70"/>
      <c r="V20" s="69" t="s">
        <v>18</v>
      </c>
      <c r="W20" s="72"/>
      <c r="X20" s="71" t="s">
        <v>18</v>
      </c>
      <c r="Y20" s="73" t="s">
        <v>16</v>
      </c>
      <c r="Z20" s="74" t="s">
        <v>18</v>
      </c>
      <c r="AA20" s="75"/>
      <c r="AB20" s="76"/>
    </row>
    <row r="21" spans="1:28" s="5" customFormat="1" ht="15" customHeight="1">
      <c r="A21" s="52" t="s">
        <v>18</v>
      </c>
      <c r="B21" s="145" t="s">
        <v>352</v>
      </c>
      <c r="C21" s="145" t="s">
        <v>272</v>
      </c>
      <c r="D21" s="143" t="s">
        <v>351</v>
      </c>
      <c r="E21" s="55">
        <v>2</v>
      </c>
      <c r="F21" s="57">
        <v>10</v>
      </c>
      <c r="G21" s="56">
        <v>7.77</v>
      </c>
      <c r="H21" s="57"/>
      <c r="I21" s="58">
        <f>E21+G21-H21</f>
        <v>9.77</v>
      </c>
      <c r="J21" s="59">
        <v>1.2</v>
      </c>
      <c r="K21" s="57">
        <v>10</v>
      </c>
      <c r="L21" s="56">
        <v>8.1</v>
      </c>
      <c r="M21" s="57">
        <v>6</v>
      </c>
      <c r="N21" s="58">
        <f>J21+L21-M21</f>
        <v>3.299999999999999</v>
      </c>
      <c r="O21" s="55">
        <v>3</v>
      </c>
      <c r="P21" s="57">
        <v>10</v>
      </c>
      <c r="Q21" s="56">
        <v>6.4</v>
      </c>
      <c r="R21" s="59"/>
      <c r="S21" s="58">
        <f>O21+Q21-R21</f>
        <v>9.4</v>
      </c>
      <c r="T21" s="55">
        <v>3.9</v>
      </c>
      <c r="U21" s="57">
        <v>10</v>
      </c>
      <c r="V21" s="56">
        <v>6.23</v>
      </c>
      <c r="W21" s="59"/>
      <c r="X21" s="58">
        <f>T21+V21-W21</f>
        <v>10.13</v>
      </c>
      <c r="Y21" s="60">
        <f>SUM(E21+J21+O21+T21)</f>
        <v>10.1</v>
      </c>
      <c r="Z21" s="61">
        <f>SUM(G21+L21+Q21+V21)</f>
        <v>28.5</v>
      </c>
      <c r="AA21" s="62">
        <f>$I21+$N21+$S21+$X21</f>
        <v>32.6</v>
      </c>
      <c r="AB21" s="63"/>
    </row>
    <row r="22" spans="1:28" s="80" customFormat="1" ht="11.25" customHeight="1" thickBot="1">
      <c r="A22" s="104"/>
      <c r="B22" s="167" t="s">
        <v>144</v>
      </c>
      <c r="C22" s="167"/>
      <c r="D22" s="166"/>
      <c r="E22" s="82" t="s">
        <v>435</v>
      </c>
      <c r="F22" s="84"/>
      <c r="G22" s="83" t="s">
        <v>18</v>
      </c>
      <c r="H22" s="84"/>
      <c r="I22" s="85" t="s">
        <v>18</v>
      </c>
      <c r="J22" s="86" t="s">
        <v>18</v>
      </c>
      <c r="K22" s="84"/>
      <c r="L22" s="83" t="s">
        <v>14</v>
      </c>
      <c r="M22" s="86"/>
      <c r="N22" s="85" t="s">
        <v>18</v>
      </c>
      <c r="O22" s="82" t="s">
        <v>18</v>
      </c>
      <c r="P22" s="84"/>
      <c r="Q22" s="83" t="s">
        <v>17</v>
      </c>
      <c r="R22" s="86"/>
      <c r="S22" s="85" t="s">
        <v>17</v>
      </c>
      <c r="T22" s="82" t="s">
        <v>422</v>
      </c>
      <c r="U22" s="84"/>
      <c r="V22" s="83" t="s">
        <v>17</v>
      </c>
      <c r="W22" s="86"/>
      <c r="X22" s="85" t="s">
        <v>17</v>
      </c>
      <c r="Y22" s="87" t="s">
        <v>18</v>
      </c>
      <c r="Z22" s="88" t="s">
        <v>17</v>
      </c>
      <c r="AA22" s="89"/>
      <c r="AB22" s="76"/>
    </row>
    <row r="23" spans="1:28" s="80" customFormat="1" ht="6.75" customHeight="1">
      <c r="A23" s="90"/>
      <c r="B23" s="91"/>
      <c r="C23" s="91"/>
      <c r="D23" s="92"/>
      <c r="E23" s="93"/>
      <c r="F23" s="93"/>
      <c r="G23" s="94"/>
      <c r="H23" s="93"/>
      <c r="I23" s="95"/>
      <c r="J23" s="96"/>
      <c r="K23" s="93"/>
      <c r="L23" s="95"/>
      <c r="M23" s="96"/>
      <c r="N23" s="95"/>
      <c r="O23" s="97"/>
      <c r="P23" s="93"/>
      <c r="Q23" s="98"/>
      <c r="R23" s="97"/>
      <c r="S23" s="95"/>
      <c r="T23" s="96"/>
      <c r="U23" s="93"/>
      <c r="V23" s="98"/>
      <c r="W23" s="97"/>
      <c r="X23" s="95"/>
      <c r="Y23" s="96"/>
      <c r="Z23" s="95"/>
      <c r="AA23" s="8"/>
      <c r="AB23" s="22"/>
    </row>
    <row r="24" spans="1:27" s="3" customFormat="1" ht="15" customHeight="1">
      <c r="A24" s="195" t="s">
        <v>26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2"/>
      <c r="T24" s="13"/>
      <c r="U24" s="13"/>
      <c r="V24" s="12"/>
      <c r="W24" s="13"/>
      <c r="X24" s="12"/>
      <c r="Y24" s="13"/>
      <c r="Z24" s="12"/>
      <c r="AA24" s="12"/>
    </row>
    <row r="25" spans="3:27" s="4" customFormat="1" ht="6" customHeight="1">
      <c r="C25" s="14"/>
      <c r="D25" s="15"/>
      <c r="E25" s="16"/>
      <c r="F25" s="18"/>
      <c r="G25" s="17"/>
      <c r="H25" s="18"/>
      <c r="I25" s="17"/>
      <c r="J25" s="18"/>
      <c r="K25" s="18"/>
      <c r="L25" s="17"/>
      <c r="M25" s="18"/>
      <c r="N25" s="17"/>
      <c r="O25" s="18"/>
      <c r="P25" s="18"/>
      <c r="Q25" s="17"/>
      <c r="R25" s="18"/>
      <c r="S25" s="17"/>
      <c r="T25" s="18"/>
      <c r="U25" s="18"/>
      <c r="V25" s="17"/>
      <c r="W25" s="18"/>
      <c r="X25" s="17"/>
      <c r="Y25" s="18"/>
      <c r="Z25" s="17"/>
      <c r="AA25" s="17"/>
    </row>
    <row r="26" spans="1:28" s="5" customFormat="1" ht="13.5">
      <c r="A26" s="191" t="s">
        <v>27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"/>
    </row>
    <row r="27" spans="1:28" s="5" customFormat="1" ht="13.5">
      <c r="A27" s="191" t="s">
        <v>30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"/>
    </row>
    <row r="28" spans="1:28" s="5" customFormat="1" ht="13.5">
      <c r="A28" s="191" t="s">
        <v>28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"/>
    </row>
    <row r="29" spans="1:28" s="5" customFormat="1" ht="13.5">
      <c r="A29" s="191" t="s">
        <v>29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"/>
    </row>
    <row r="30" spans="1:36" ht="6.75" customHeight="1">
      <c r="A30" s="20"/>
      <c r="C30" s="21"/>
      <c r="D30" s="22"/>
      <c r="E30" s="9"/>
      <c r="F30" s="23"/>
      <c r="G30" s="10"/>
      <c r="H30" s="23"/>
      <c r="I30" s="8"/>
      <c r="K30" s="23"/>
      <c r="M30" s="23"/>
      <c r="N30" s="10"/>
      <c r="P30" s="23"/>
      <c r="Q30" s="11"/>
      <c r="R30" s="24"/>
      <c r="S30" s="25"/>
      <c r="T30" s="24"/>
      <c r="U30" s="23"/>
      <c r="V30" s="25"/>
      <c r="W30" s="24"/>
      <c r="X30" s="25"/>
      <c r="Y30" s="24"/>
      <c r="Z30" s="25"/>
      <c r="AA30" s="25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74.25" customHeight="1">
      <c r="A31" s="189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C31" s="2"/>
      <c r="AD31" s="2"/>
      <c r="AE31" s="2"/>
      <c r="AF31" s="2"/>
      <c r="AG31" s="2"/>
      <c r="AH31" s="2"/>
      <c r="AI31" s="2"/>
      <c r="AJ31" s="2"/>
    </row>
    <row r="32" spans="1:36" ht="19.5">
      <c r="A32" s="174"/>
      <c r="B32" s="2"/>
      <c r="C32" s="2"/>
      <c r="AC32" s="2"/>
      <c r="AD32" s="2"/>
      <c r="AE32" s="2"/>
      <c r="AF32" s="2"/>
      <c r="AG32" s="2"/>
      <c r="AH32" s="2"/>
      <c r="AI32" s="2"/>
      <c r="AJ32" s="2"/>
    </row>
    <row r="33" spans="1:36" ht="19.5">
      <c r="A33" s="2"/>
      <c r="B33" s="2"/>
      <c r="C33" s="161"/>
      <c r="AC33" s="2"/>
      <c r="AD33" s="2"/>
      <c r="AE33" s="2"/>
      <c r="AF33" s="2"/>
      <c r="AG33" s="2"/>
      <c r="AH33" s="2"/>
      <c r="AI33" s="2"/>
      <c r="AJ33" s="2"/>
    </row>
    <row r="34" spans="29:36" ht="12.75">
      <c r="AC34" s="2"/>
      <c r="AD34" s="2"/>
      <c r="AE34" s="2"/>
      <c r="AF34" s="2"/>
      <c r="AG34" s="2"/>
      <c r="AH34" s="2"/>
      <c r="AI34" s="2"/>
      <c r="AJ34" s="2"/>
    </row>
    <row r="35" spans="29:36" ht="12.75">
      <c r="AC35" s="2"/>
      <c r="AD35" s="2"/>
      <c r="AE35" s="2"/>
      <c r="AF35" s="2"/>
      <c r="AG35" s="2"/>
      <c r="AH35" s="2"/>
      <c r="AI35" s="2"/>
      <c r="AJ35" s="2"/>
    </row>
    <row r="36" spans="29:36" ht="12.75">
      <c r="AC36" s="2"/>
      <c r="AD36" s="2"/>
      <c r="AE36" s="2"/>
      <c r="AF36" s="2"/>
      <c r="AG36" s="2"/>
      <c r="AH36" s="2"/>
      <c r="AI36" s="2"/>
      <c r="AJ36" s="2"/>
    </row>
    <row r="37" spans="29:36" ht="12.75">
      <c r="AC37" s="2"/>
      <c r="AD37" s="2"/>
      <c r="AE37" s="2"/>
      <c r="AF37" s="2"/>
      <c r="AG37" s="2"/>
      <c r="AH37" s="2"/>
      <c r="AI37" s="2"/>
      <c r="AJ37" s="2"/>
    </row>
    <row r="38" spans="29:36" ht="12.75">
      <c r="AC38" s="2"/>
      <c r="AD38" s="2"/>
      <c r="AE38" s="2"/>
      <c r="AF38" s="2"/>
      <c r="AG38" s="2"/>
      <c r="AH38" s="2"/>
      <c r="AI38" s="2"/>
      <c r="AJ38" s="2"/>
    </row>
    <row r="39" spans="29:36" ht="12.75">
      <c r="AC39" s="2"/>
      <c r="AD39" s="2"/>
      <c r="AE39" s="2"/>
      <c r="AF39" s="2"/>
      <c r="AG39" s="2"/>
      <c r="AH39" s="2"/>
      <c r="AI39" s="2"/>
      <c r="AJ39" s="2"/>
    </row>
    <row r="40" spans="33:36" ht="12.75">
      <c r="AG40" s="2"/>
      <c r="AH40" s="2"/>
      <c r="AI40" s="2"/>
      <c r="AJ40" s="2"/>
    </row>
    <row r="41" spans="1:28" s="5" customFormat="1" ht="15" customHeight="1">
      <c r="A41" s="52" t="s">
        <v>61</v>
      </c>
      <c r="B41" s="173"/>
      <c r="C41" s="173"/>
      <c r="D41" s="54"/>
      <c r="E41" s="55"/>
      <c r="F41" s="57"/>
      <c r="G41" s="56"/>
      <c r="H41" s="57"/>
      <c r="I41" s="58">
        <f>E41+G41-H41</f>
        <v>0</v>
      </c>
      <c r="J41" s="59"/>
      <c r="K41" s="57"/>
      <c r="L41" s="56"/>
      <c r="M41" s="57"/>
      <c r="N41" s="58">
        <f>J41+L41-M41</f>
        <v>0</v>
      </c>
      <c r="O41" s="55"/>
      <c r="P41" s="57"/>
      <c r="Q41" s="56"/>
      <c r="R41" s="59"/>
      <c r="S41" s="58">
        <f>O41+Q41-R41</f>
        <v>0</v>
      </c>
      <c r="T41" s="55"/>
      <c r="U41" s="57"/>
      <c r="V41" s="56"/>
      <c r="W41" s="59"/>
      <c r="X41" s="58">
        <f>T41+V41-W41</f>
        <v>0</v>
      </c>
      <c r="Y41" s="60">
        <f>SUM(E41+J41+O41+T41)</f>
        <v>0</v>
      </c>
      <c r="Z41" s="61">
        <f>SUM(G41+L41+Q41+V41)</f>
        <v>0</v>
      </c>
      <c r="AA41" s="62">
        <f>$I41+$N41+$S41+$X41</f>
        <v>0</v>
      </c>
      <c r="AB41" s="63"/>
    </row>
    <row r="42" spans="1:28" s="80" customFormat="1" ht="11.25" customHeight="1">
      <c r="A42" s="65"/>
      <c r="B42" s="66"/>
      <c r="C42" s="119"/>
      <c r="D42" s="67"/>
      <c r="E42" s="68"/>
      <c r="F42" s="70"/>
      <c r="G42" s="69"/>
      <c r="H42" s="70"/>
      <c r="I42" s="71"/>
      <c r="J42" s="72"/>
      <c r="K42" s="70"/>
      <c r="L42" s="69"/>
      <c r="M42" s="72"/>
      <c r="N42" s="71"/>
      <c r="O42" s="68"/>
      <c r="P42" s="70"/>
      <c r="Q42" s="69"/>
      <c r="R42" s="72"/>
      <c r="S42" s="71"/>
      <c r="T42" s="68"/>
      <c r="U42" s="70"/>
      <c r="V42" s="69"/>
      <c r="W42" s="72"/>
      <c r="X42" s="71"/>
      <c r="Y42" s="73"/>
      <c r="Z42" s="74"/>
      <c r="AA42" s="75"/>
      <c r="AB42" s="76"/>
    </row>
    <row r="43" spans="1:28" s="5" customFormat="1" ht="15" customHeight="1">
      <c r="A43" s="52" t="s">
        <v>62</v>
      </c>
      <c r="B43" s="53"/>
      <c r="C43" s="53"/>
      <c r="D43" s="54"/>
      <c r="E43" s="55"/>
      <c r="F43" s="57"/>
      <c r="G43" s="56"/>
      <c r="H43" s="57"/>
      <c r="I43" s="58">
        <f>E43+G43-H43</f>
        <v>0</v>
      </c>
      <c r="J43" s="59"/>
      <c r="K43" s="57"/>
      <c r="L43" s="56"/>
      <c r="M43" s="57"/>
      <c r="N43" s="58">
        <f>J43+L43-M43</f>
        <v>0</v>
      </c>
      <c r="O43" s="55"/>
      <c r="P43" s="57"/>
      <c r="Q43" s="56"/>
      <c r="R43" s="59"/>
      <c r="S43" s="58">
        <f>O43+Q43-R43</f>
        <v>0</v>
      </c>
      <c r="T43" s="55"/>
      <c r="U43" s="57"/>
      <c r="V43" s="56"/>
      <c r="W43" s="59"/>
      <c r="X43" s="58">
        <f>T43+V43-W43</f>
        <v>0</v>
      </c>
      <c r="Y43" s="60">
        <f>SUM(E43+J43+O43+T43)</f>
        <v>0</v>
      </c>
      <c r="Z43" s="61">
        <f>SUM(G43+L43+Q43+V43)</f>
        <v>0</v>
      </c>
      <c r="AA43" s="62">
        <f>$I43+$N43+$S43+$X43</f>
        <v>0</v>
      </c>
      <c r="AB43" s="63"/>
    </row>
    <row r="44" spans="1:28" s="80" customFormat="1" ht="11.25" customHeight="1">
      <c r="A44" s="65"/>
      <c r="B44" s="66"/>
      <c r="C44" s="66"/>
      <c r="D44" s="67"/>
      <c r="E44" s="68"/>
      <c r="F44" s="70"/>
      <c r="G44" s="69"/>
      <c r="H44" s="70"/>
      <c r="I44" s="71"/>
      <c r="J44" s="72"/>
      <c r="K44" s="70"/>
      <c r="L44" s="69"/>
      <c r="M44" s="72"/>
      <c r="N44" s="71"/>
      <c r="O44" s="68"/>
      <c r="P44" s="70"/>
      <c r="Q44" s="69"/>
      <c r="R44" s="72"/>
      <c r="S44" s="71"/>
      <c r="T44" s="68"/>
      <c r="U44" s="70"/>
      <c r="V44" s="69"/>
      <c r="W44" s="72"/>
      <c r="X44" s="71"/>
      <c r="Y44" s="73"/>
      <c r="Z44" s="74"/>
      <c r="AA44" s="75"/>
      <c r="AB44" s="76"/>
    </row>
    <row r="45" spans="1:28" s="5" customFormat="1" ht="15" customHeight="1">
      <c r="A45" s="52" t="s">
        <v>63</v>
      </c>
      <c r="B45" s="53"/>
      <c r="C45" s="53"/>
      <c r="D45" s="54"/>
      <c r="E45" s="55"/>
      <c r="F45" s="57"/>
      <c r="G45" s="56"/>
      <c r="H45" s="57"/>
      <c r="I45" s="58">
        <f>E45+G45-H45</f>
        <v>0</v>
      </c>
      <c r="J45" s="59"/>
      <c r="K45" s="57"/>
      <c r="L45" s="56"/>
      <c r="M45" s="57"/>
      <c r="N45" s="58">
        <f>J45+L45-M45</f>
        <v>0</v>
      </c>
      <c r="O45" s="55"/>
      <c r="P45" s="57"/>
      <c r="Q45" s="56"/>
      <c r="R45" s="59"/>
      <c r="S45" s="58">
        <f>O45+Q45-R45</f>
        <v>0</v>
      </c>
      <c r="T45" s="55"/>
      <c r="U45" s="57"/>
      <c r="V45" s="56"/>
      <c r="W45" s="59"/>
      <c r="X45" s="58">
        <f>T45+V45-W45</f>
        <v>0</v>
      </c>
      <c r="Y45" s="60">
        <f>SUM(E45+J45+O45+T45)</f>
        <v>0</v>
      </c>
      <c r="Z45" s="61">
        <f>SUM(G45+L45+Q45+V45)</f>
        <v>0</v>
      </c>
      <c r="AA45" s="62">
        <f>$I45+$N45+$S45+$X45</f>
        <v>0</v>
      </c>
      <c r="AB45" s="63"/>
    </row>
    <row r="46" spans="1:28" s="80" customFormat="1" ht="11.25" customHeight="1">
      <c r="A46" s="65"/>
      <c r="B46" s="66"/>
      <c r="C46" s="66"/>
      <c r="D46" s="67"/>
      <c r="E46" s="68"/>
      <c r="F46" s="70"/>
      <c r="G46" s="69"/>
      <c r="H46" s="70"/>
      <c r="I46" s="71"/>
      <c r="J46" s="72"/>
      <c r="K46" s="70"/>
      <c r="L46" s="69"/>
      <c r="M46" s="72"/>
      <c r="N46" s="71"/>
      <c r="O46" s="68"/>
      <c r="P46" s="70"/>
      <c r="Q46" s="69"/>
      <c r="R46" s="72"/>
      <c r="S46" s="71"/>
      <c r="T46" s="68"/>
      <c r="U46" s="70"/>
      <c r="V46" s="69"/>
      <c r="W46" s="72"/>
      <c r="X46" s="71"/>
      <c r="Y46" s="73"/>
      <c r="Z46" s="74"/>
      <c r="AA46" s="75"/>
      <c r="AB46" s="76"/>
    </row>
    <row r="47" spans="1:28" s="5" customFormat="1" ht="15" customHeight="1">
      <c r="A47" s="52" t="s">
        <v>64</v>
      </c>
      <c r="B47" s="53"/>
      <c r="C47" s="53"/>
      <c r="D47" s="54"/>
      <c r="E47" s="55"/>
      <c r="F47" s="57"/>
      <c r="G47" s="56"/>
      <c r="H47" s="57"/>
      <c r="I47" s="58">
        <f>E47+G47-H47</f>
        <v>0</v>
      </c>
      <c r="J47" s="59"/>
      <c r="K47" s="57"/>
      <c r="L47" s="56"/>
      <c r="M47" s="57"/>
      <c r="N47" s="58">
        <f>J47+L47-M47</f>
        <v>0</v>
      </c>
      <c r="O47" s="55"/>
      <c r="P47" s="57"/>
      <c r="Q47" s="56"/>
      <c r="R47" s="59"/>
      <c r="S47" s="58">
        <f>O47+Q47-R47</f>
        <v>0</v>
      </c>
      <c r="T47" s="55"/>
      <c r="U47" s="57"/>
      <c r="V47" s="56"/>
      <c r="W47" s="59"/>
      <c r="X47" s="58">
        <f>T47+V47-W47</f>
        <v>0</v>
      </c>
      <c r="Y47" s="60">
        <f>SUM(E47+J47+O47+T47)</f>
        <v>0</v>
      </c>
      <c r="Z47" s="61">
        <f>SUM(G47+L47+Q47+V47)</f>
        <v>0</v>
      </c>
      <c r="AA47" s="62">
        <f>$I47+$N47+$S47+$X47</f>
        <v>0</v>
      </c>
      <c r="AB47" s="63"/>
    </row>
    <row r="48" spans="1:28" s="80" customFormat="1" ht="11.25" customHeight="1">
      <c r="A48" s="65"/>
      <c r="B48" s="66"/>
      <c r="C48" s="66"/>
      <c r="D48" s="67"/>
      <c r="E48" s="68"/>
      <c r="F48" s="70"/>
      <c r="G48" s="69"/>
      <c r="H48" s="70"/>
      <c r="I48" s="71"/>
      <c r="J48" s="72"/>
      <c r="K48" s="70"/>
      <c r="L48" s="69"/>
      <c r="M48" s="72"/>
      <c r="N48" s="71"/>
      <c r="O48" s="68"/>
      <c r="P48" s="70"/>
      <c r="Q48" s="69"/>
      <c r="R48" s="72"/>
      <c r="S48" s="71"/>
      <c r="T48" s="68"/>
      <c r="U48" s="70"/>
      <c r="V48" s="69"/>
      <c r="W48" s="72"/>
      <c r="X48" s="71"/>
      <c r="Y48" s="73"/>
      <c r="Z48" s="74"/>
      <c r="AA48" s="75"/>
      <c r="AB48" s="76"/>
    </row>
    <row r="49" spans="1:28" s="5" customFormat="1" ht="15" customHeight="1">
      <c r="A49" s="52" t="s">
        <v>65</v>
      </c>
      <c r="B49" s="53"/>
      <c r="C49" s="53"/>
      <c r="D49" s="54"/>
      <c r="E49" s="55"/>
      <c r="F49" s="57"/>
      <c r="G49" s="56"/>
      <c r="H49" s="57"/>
      <c r="I49" s="58">
        <f>E49+G49-H49</f>
        <v>0</v>
      </c>
      <c r="J49" s="59"/>
      <c r="K49" s="57"/>
      <c r="L49" s="56"/>
      <c r="M49" s="57"/>
      <c r="N49" s="58">
        <f>J49+L49-M49</f>
        <v>0</v>
      </c>
      <c r="O49" s="55"/>
      <c r="P49" s="57"/>
      <c r="Q49" s="56"/>
      <c r="R49" s="59"/>
      <c r="S49" s="58">
        <f>O49+Q49-R49</f>
        <v>0</v>
      </c>
      <c r="T49" s="55"/>
      <c r="U49" s="57"/>
      <c r="V49" s="56"/>
      <c r="W49" s="59"/>
      <c r="X49" s="58">
        <f>T49+V49-W49</f>
        <v>0</v>
      </c>
      <c r="Y49" s="60">
        <f>SUM(E49+J49+O49+T49)</f>
        <v>0</v>
      </c>
      <c r="Z49" s="61">
        <f>SUM(G49+L49+Q49+V49)</f>
        <v>0</v>
      </c>
      <c r="AA49" s="62">
        <f>$I49+$N49+$S49+$X49</f>
        <v>0</v>
      </c>
      <c r="AB49" s="63"/>
    </row>
    <row r="50" spans="1:28" s="80" customFormat="1" ht="11.25" customHeight="1">
      <c r="A50" s="65"/>
      <c r="B50" s="66"/>
      <c r="C50" s="66"/>
      <c r="D50" s="67"/>
      <c r="E50" s="68"/>
      <c r="F50" s="70"/>
      <c r="G50" s="69"/>
      <c r="H50" s="70"/>
      <c r="I50" s="71"/>
      <c r="J50" s="72"/>
      <c r="K50" s="70"/>
      <c r="L50" s="69"/>
      <c r="M50" s="72"/>
      <c r="N50" s="71"/>
      <c r="O50" s="68"/>
      <c r="P50" s="70"/>
      <c r="Q50" s="69"/>
      <c r="R50" s="72"/>
      <c r="S50" s="71"/>
      <c r="T50" s="68"/>
      <c r="U50" s="70"/>
      <c r="V50" s="69"/>
      <c r="W50" s="72"/>
      <c r="X50" s="71"/>
      <c r="Y50" s="73"/>
      <c r="Z50" s="74"/>
      <c r="AA50" s="75"/>
      <c r="AB50" s="76"/>
    </row>
    <row r="51" spans="1:28" s="5" customFormat="1" ht="15" customHeight="1">
      <c r="A51" s="52" t="s">
        <v>66</v>
      </c>
      <c r="B51" s="53"/>
      <c r="C51" s="53"/>
      <c r="D51" s="54"/>
      <c r="E51" s="55"/>
      <c r="F51" s="57"/>
      <c r="G51" s="56"/>
      <c r="H51" s="57"/>
      <c r="I51" s="58">
        <f>E51+G51-H51</f>
        <v>0</v>
      </c>
      <c r="J51" s="59"/>
      <c r="K51" s="57"/>
      <c r="L51" s="56"/>
      <c r="M51" s="57"/>
      <c r="N51" s="58">
        <f>J51+L51-M51</f>
        <v>0</v>
      </c>
      <c r="O51" s="55"/>
      <c r="P51" s="57"/>
      <c r="Q51" s="56"/>
      <c r="R51" s="59"/>
      <c r="S51" s="58">
        <f>O51+Q51-R51</f>
        <v>0</v>
      </c>
      <c r="T51" s="55"/>
      <c r="U51" s="57"/>
      <c r="V51" s="56"/>
      <c r="W51" s="59"/>
      <c r="X51" s="58">
        <f>T51+V51-W51</f>
        <v>0</v>
      </c>
      <c r="Y51" s="60">
        <f>SUM(E51+J51+O51+T51)</f>
        <v>0</v>
      </c>
      <c r="Z51" s="61">
        <f>SUM(G51+L51+Q51+V51)</f>
        <v>0</v>
      </c>
      <c r="AA51" s="62">
        <f>$I51+$N51+$S51+$X51</f>
        <v>0</v>
      </c>
      <c r="AB51" s="63"/>
    </row>
    <row r="52" spans="1:28" s="80" customFormat="1" ht="11.25" customHeight="1">
      <c r="A52" s="65"/>
      <c r="B52" s="66"/>
      <c r="C52" s="66"/>
      <c r="D52" s="67"/>
      <c r="E52" s="68"/>
      <c r="F52" s="70"/>
      <c r="G52" s="69"/>
      <c r="H52" s="70"/>
      <c r="I52" s="71"/>
      <c r="J52" s="72"/>
      <c r="K52" s="70"/>
      <c r="L52" s="69"/>
      <c r="M52" s="72"/>
      <c r="N52" s="71"/>
      <c r="O52" s="68"/>
      <c r="P52" s="70"/>
      <c r="Q52" s="69"/>
      <c r="R52" s="72"/>
      <c r="S52" s="71"/>
      <c r="T52" s="68"/>
      <c r="U52" s="70"/>
      <c r="V52" s="69"/>
      <c r="W52" s="72"/>
      <c r="X52" s="71"/>
      <c r="Y52" s="73"/>
      <c r="Z52" s="74"/>
      <c r="AA52" s="75"/>
      <c r="AB52" s="76"/>
    </row>
    <row r="53" spans="1:28" s="5" customFormat="1" ht="15" customHeight="1">
      <c r="A53" s="52" t="s">
        <v>67</v>
      </c>
      <c r="B53" s="53"/>
      <c r="C53" s="53"/>
      <c r="D53" s="54"/>
      <c r="E53" s="55"/>
      <c r="F53" s="57"/>
      <c r="G53" s="56"/>
      <c r="H53" s="57"/>
      <c r="I53" s="58">
        <f>E53+G53-H53</f>
        <v>0</v>
      </c>
      <c r="J53" s="59"/>
      <c r="K53" s="57"/>
      <c r="L53" s="56"/>
      <c r="M53" s="57"/>
      <c r="N53" s="58">
        <f>J53+L53-M53</f>
        <v>0</v>
      </c>
      <c r="O53" s="55"/>
      <c r="P53" s="57"/>
      <c r="Q53" s="56"/>
      <c r="R53" s="59"/>
      <c r="S53" s="58">
        <f>O53+Q53-R53</f>
        <v>0</v>
      </c>
      <c r="T53" s="55"/>
      <c r="U53" s="57"/>
      <c r="V53" s="56"/>
      <c r="W53" s="59"/>
      <c r="X53" s="58">
        <f>T53+V53-W53</f>
        <v>0</v>
      </c>
      <c r="Y53" s="60">
        <f>SUM(E53+J53+O53+T53)</f>
        <v>0</v>
      </c>
      <c r="Z53" s="61">
        <f>SUM(G53+L53+Q53+V53)</f>
        <v>0</v>
      </c>
      <c r="AA53" s="62">
        <f>$I53+$N53+$S53+$X53</f>
        <v>0</v>
      </c>
      <c r="AB53" s="63"/>
    </row>
    <row r="54" spans="1:28" s="80" customFormat="1" ht="11.25" customHeight="1">
      <c r="A54" s="65"/>
      <c r="B54" s="66"/>
      <c r="C54" s="66"/>
      <c r="D54" s="67"/>
      <c r="E54" s="68"/>
      <c r="F54" s="70"/>
      <c r="G54" s="69"/>
      <c r="H54" s="70"/>
      <c r="I54" s="71"/>
      <c r="J54" s="72"/>
      <c r="K54" s="70"/>
      <c r="L54" s="69"/>
      <c r="M54" s="72"/>
      <c r="N54" s="71"/>
      <c r="O54" s="68"/>
      <c r="P54" s="70"/>
      <c r="Q54" s="69"/>
      <c r="R54" s="72"/>
      <c r="S54" s="71"/>
      <c r="T54" s="68"/>
      <c r="U54" s="70"/>
      <c r="V54" s="69"/>
      <c r="W54" s="72"/>
      <c r="X54" s="71"/>
      <c r="Y54" s="73"/>
      <c r="Z54" s="74"/>
      <c r="AA54" s="75"/>
      <c r="AB54" s="76"/>
    </row>
    <row r="55" spans="1:28" s="5" customFormat="1" ht="15" customHeight="1">
      <c r="A55" s="52" t="s">
        <v>68</v>
      </c>
      <c r="B55" s="53"/>
      <c r="C55" s="53"/>
      <c r="D55" s="54"/>
      <c r="E55" s="55"/>
      <c r="F55" s="57"/>
      <c r="G55" s="56"/>
      <c r="H55" s="57"/>
      <c r="I55" s="58">
        <f>E55+G55-H55</f>
        <v>0</v>
      </c>
      <c r="J55" s="59"/>
      <c r="K55" s="57"/>
      <c r="L55" s="56"/>
      <c r="M55" s="57"/>
      <c r="N55" s="58">
        <f>J55+L55-M55</f>
        <v>0</v>
      </c>
      <c r="O55" s="55"/>
      <c r="P55" s="57"/>
      <c r="Q55" s="56"/>
      <c r="R55" s="59"/>
      <c r="S55" s="58">
        <f>O55+Q55-R55</f>
        <v>0</v>
      </c>
      <c r="T55" s="55"/>
      <c r="U55" s="57"/>
      <c r="V55" s="56"/>
      <c r="W55" s="59"/>
      <c r="X55" s="58">
        <f>T55+V55-W55</f>
        <v>0</v>
      </c>
      <c r="Y55" s="60">
        <f>SUM(E55+J55+O55+T55)</f>
        <v>0</v>
      </c>
      <c r="Z55" s="61">
        <f>SUM(G55+L55+Q55+V55)</f>
        <v>0</v>
      </c>
      <c r="AA55" s="62">
        <f>$I55+$N55+$S55+$X55</f>
        <v>0</v>
      </c>
      <c r="AB55" s="63"/>
    </row>
    <row r="56" spans="1:28" s="80" customFormat="1" ht="11.25" customHeight="1">
      <c r="A56" s="65"/>
      <c r="B56" s="66"/>
      <c r="C56" s="66"/>
      <c r="D56" s="67"/>
      <c r="E56" s="68"/>
      <c r="F56" s="70"/>
      <c r="G56" s="69"/>
      <c r="H56" s="70"/>
      <c r="I56" s="71"/>
      <c r="J56" s="72"/>
      <c r="K56" s="70"/>
      <c r="L56" s="69"/>
      <c r="M56" s="72"/>
      <c r="N56" s="71"/>
      <c r="O56" s="68"/>
      <c r="P56" s="70"/>
      <c r="Q56" s="69"/>
      <c r="R56" s="72"/>
      <c r="S56" s="71"/>
      <c r="T56" s="68"/>
      <c r="U56" s="70"/>
      <c r="V56" s="69"/>
      <c r="W56" s="72"/>
      <c r="X56" s="71"/>
      <c r="Y56" s="73"/>
      <c r="Z56" s="74"/>
      <c r="AA56" s="75"/>
      <c r="AB56" s="76"/>
    </row>
    <row r="57" spans="1:28" s="5" customFormat="1" ht="15" customHeight="1">
      <c r="A57" s="52" t="s">
        <v>69</v>
      </c>
      <c r="B57" s="53"/>
      <c r="C57" s="53"/>
      <c r="D57" s="54"/>
      <c r="E57" s="55"/>
      <c r="F57" s="57"/>
      <c r="G57" s="56"/>
      <c r="H57" s="57"/>
      <c r="I57" s="58">
        <f>E57+G57-H57</f>
        <v>0</v>
      </c>
      <c r="J57" s="59"/>
      <c r="K57" s="57"/>
      <c r="L57" s="56"/>
      <c r="M57" s="57"/>
      <c r="N57" s="58">
        <f>J57+L57-M57</f>
        <v>0</v>
      </c>
      <c r="O57" s="55"/>
      <c r="P57" s="57"/>
      <c r="Q57" s="56"/>
      <c r="R57" s="59"/>
      <c r="S57" s="58">
        <f>O57+Q57-R57</f>
        <v>0</v>
      </c>
      <c r="T57" s="55"/>
      <c r="U57" s="57"/>
      <c r="V57" s="56"/>
      <c r="W57" s="59"/>
      <c r="X57" s="58">
        <f>T57+V57-W57</f>
        <v>0</v>
      </c>
      <c r="Y57" s="60">
        <f>SUM(E57+J57+O57+T57)</f>
        <v>0</v>
      </c>
      <c r="Z57" s="61">
        <f>SUM(G57+L57+Q57+V57)</f>
        <v>0</v>
      </c>
      <c r="AA57" s="62">
        <f>$I57+$N57+$S57+$X57</f>
        <v>0</v>
      </c>
      <c r="AB57" s="63"/>
    </row>
    <row r="58" spans="1:28" s="80" customFormat="1" ht="11.25" customHeight="1">
      <c r="A58" s="65"/>
      <c r="B58" s="66"/>
      <c r="C58" s="66"/>
      <c r="D58" s="67"/>
      <c r="E58" s="68"/>
      <c r="F58" s="70"/>
      <c r="G58" s="69"/>
      <c r="H58" s="70"/>
      <c r="I58" s="71"/>
      <c r="J58" s="72"/>
      <c r="K58" s="70"/>
      <c r="L58" s="69"/>
      <c r="M58" s="72"/>
      <c r="N58" s="71"/>
      <c r="O58" s="68"/>
      <c r="P58" s="70"/>
      <c r="Q58" s="69"/>
      <c r="R58" s="72"/>
      <c r="S58" s="71"/>
      <c r="T58" s="68"/>
      <c r="U58" s="70"/>
      <c r="V58" s="69"/>
      <c r="W58" s="72"/>
      <c r="X58" s="71"/>
      <c r="Y58" s="73"/>
      <c r="Z58" s="74"/>
      <c r="AA58" s="75"/>
      <c r="AB58" s="76"/>
    </row>
    <row r="59" spans="1:28" s="5" customFormat="1" ht="15" customHeight="1">
      <c r="A59" s="52" t="s">
        <v>70</v>
      </c>
      <c r="B59" s="53"/>
      <c r="C59" s="53"/>
      <c r="D59" s="54"/>
      <c r="E59" s="55"/>
      <c r="F59" s="57"/>
      <c r="G59" s="56"/>
      <c r="H59" s="57"/>
      <c r="I59" s="58">
        <f>E59+G59-H59</f>
        <v>0</v>
      </c>
      <c r="J59" s="59"/>
      <c r="K59" s="57"/>
      <c r="L59" s="56"/>
      <c r="M59" s="57"/>
      <c r="N59" s="58">
        <f>J59+L59-M59</f>
        <v>0</v>
      </c>
      <c r="O59" s="55"/>
      <c r="P59" s="57"/>
      <c r="Q59" s="56"/>
      <c r="R59" s="59"/>
      <c r="S59" s="58">
        <f>O59+Q59-R59</f>
        <v>0</v>
      </c>
      <c r="T59" s="55"/>
      <c r="U59" s="57"/>
      <c r="V59" s="56"/>
      <c r="W59" s="59"/>
      <c r="X59" s="58">
        <f>T59+V59-W59</f>
        <v>0</v>
      </c>
      <c r="Y59" s="60">
        <f>SUM(E59+J59+O59+T59)</f>
        <v>0</v>
      </c>
      <c r="Z59" s="61">
        <f>SUM(G59+L59+Q59+V59)</f>
        <v>0</v>
      </c>
      <c r="AA59" s="62">
        <f>$I59+$N59+$S59+$X59</f>
        <v>0</v>
      </c>
      <c r="AB59" s="63"/>
    </row>
    <row r="60" spans="1:28" s="80" customFormat="1" ht="11.25" customHeight="1">
      <c r="A60" s="65"/>
      <c r="B60" s="66"/>
      <c r="C60" s="66"/>
      <c r="D60" s="67"/>
      <c r="E60" s="68"/>
      <c r="F60" s="70"/>
      <c r="G60" s="69"/>
      <c r="H60" s="70"/>
      <c r="I60" s="71"/>
      <c r="J60" s="72"/>
      <c r="K60" s="70"/>
      <c r="L60" s="69"/>
      <c r="M60" s="72"/>
      <c r="N60" s="71"/>
      <c r="O60" s="68"/>
      <c r="P60" s="70"/>
      <c r="Q60" s="69"/>
      <c r="R60" s="72"/>
      <c r="S60" s="71"/>
      <c r="T60" s="68"/>
      <c r="U60" s="70"/>
      <c r="V60" s="69"/>
      <c r="W60" s="72"/>
      <c r="X60" s="71"/>
      <c r="Y60" s="73"/>
      <c r="Z60" s="74"/>
      <c r="AA60" s="75"/>
      <c r="AB60" s="76"/>
    </row>
    <row r="61" spans="1:28" s="5" customFormat="1" ht="15" customHeight="1">
      <c r="A61" s="52" t="s">
        <v>71</v>
      </c>
      <c r="B61" s="53"/>
      <c r="C61" s="53"/>
      <c r="D61" s="54"/>
      <c r="E61" s="55"/>
      <c r="F61" s="57"/>
      <c r="G61" s="56"/>
      <c r="H61" s="57"/>
      <c r="I61" s="58">
        <f>E61+G61-H61</f>
        <v>0</v>
      </c>
      <c r="J61" s="59"/>
      <c r="K61" s="57"/>
      <c r="L61" s="56"/>
      <c r="M61" s="57"/>
      <c r="N61" s="58">
        <f>J61+L61-M61</f>
        <v>0</v>
      </c>
      <c r="O61" s="55"/>
      <c r="P61" s="57"/>
      <c r="Q61" s="56"/>
      <c r="R61" s="59"/>
      <c r="S61" s="58">
        <f>O61+Q61-R61</f>
        <v>0</v>
      </c>
      <c r="T61" s="55"/>
      <c r="U61" s="57"/>
      <c r="V61" s="56"/>
      <c r="W61" s="59"/>
      <c r="X61" s="58">
        <f>T61+V61-W61</f>
        <v>0</v>
      </c>
      <c r="Y61" s="60">
        <f>SUM(E61+J61+O61+T61)</f>
        <v>0</v>
      </c>
      <c r="Z61" s="61">
        <f>SUM(G61+L61+Q61+V61)</f>
        <v>0</v>
      </c>
      <c r="AA61" s="62">
        <f>$I61+$N61+$S61+$X61</f>
        <v>0</v>
      </c>
      <c r="AB61" s="63"/>
    </row>
    <row r="62" spans="1:28" s="80" customFormat="1" ht="11.25" customHeight="1">
      <c r="A62" s="65"/>
      <c r="B62" s="66"/>
      <c r="C62" s="66"/>
      <c r="D62" s="67"/>
      <c r="E62" s="68"/>
      <c r="F62" s="70"/>
      <c r="G62" s="69"/>
      <c r="H62" s="70"/>
      <c r="I62" s="71"/>
      <c r="J62" s="72"/>
      <c r="K62" s="70"/>
      <c r="L62" s="69"/>
      <c r="M62" s="72"/>
      <c r="N62" s="71"/>
      <c r="O62" s="68"/>
      <c r="P62" s="70"/>
      <c r="Q62" s="69"/>
      <c r="R62" s="72"/>
      <c r="S62" s="71"/>
      <c r="T62" s="68"/>
      <c r="U62" s="70"/>
      <c r="V62" s="69"/>
      <c r="W62" s="72"/>
      <c r="X62" s="71"/>
      <c r="Y62" s="73"/>
      <c r="Z62" s="74"/>
      <c r="AA62" s="75"/>
      <c r="AB62" s="76"/>
    </row>
    <row r="63" spans="1:28" s="5" customFormat="1" ht="15" customHeight="1">
      <c r="A63" s="52" t="s">
        <v>72</v>
      </c>
      <c r="B63" s="53"/>
      <c r="C63" s="53"/>
      <c r="D63" s="54"/>
      <c r="E63" s="55"/>
      <c r="F63" s="57"/>
      <c r="G63" s="56"/>
      <c r="H63" s="57"/>
      <c r="I63" s="58">
        <f>E63+G63-H63</f>
        <v>0</v>
      </c>
      <c r="J63" s="59"/>
      <c r="K63" s="57"/>
      <c r="L63" s="56"/>
      <c r="M63" s="57"/>
      <c r="N63" s="58">
        <f>J63+L63-M63</f>
        <v>0</v>
      </c>
      <c r="O63" s="55"/>
      <c r="P63" s="57"/>
      <c r="Q63" s="56"/>
      <c r="R63" s="59"/>
      <c r="S63" s="58">
        <f>O63+Q63-R63</f>
        <v>0</v>
      </c>
      <c r="T63" s="55"/>
      <c r="U63" s="57"/>
      <c r="V63" s="56"/>
      <c r="W63" s="59"/>
      <c r="X63" s="58">
        <f>T63+V63-W63</f>
        <v>0</v>
      </c>
      <c r="Y63" s="60">
        <f>SUM(E63+J63+O63+T63)</f>
        <v>0</v>
      </c>
      <c r="Z63" s="61">
        <f>SUM(G63+L63+Q63+V63)</f>
        <v>0</v>
      </c>
      <c r="AA63" s="62">
        <f>$I63+$N63+$S63+$X63</f>
        <v>0</v>
      </c>
      <c r="AB63" s="63"/>
    </row>
    <row r="64" spans="1:28" s="80" customFormat="1" ht="11.25" customHeight="1">
      <c r="A64" s="65"/>
      <c r="B64" s="66"/>
      <c r="C64" s="66"/>
      <c r="D64" s="67"/>
      <c r="E64" s="68"/>
      <c r="F64" s="70"/>
      <c r="G64" s="69"/>
      <c r="H64" s="70"/>
      <c r="I64" s="71"/>
      <c r="J64" s="72"/>
      <c r="K64" s="70"/>
      <c r="L64" s="69"/>
      <c r="M64" s="72"/>
      <c r="N64" s="71"/>
      <c r="O64" s="68"/>
      <c r="P64" s="70"/>
      <c r="Q64" s="69"/>
      <c r="R64" s="72"/>
      <c r="S64" s="71"/>
      <c r="T64" s="68"/>
      <c r="U64" s="70"/>
      <c r="V64" s="69"/>
      <c r="W64" s="72"/>
      <c r="X64" s="71"/>
      <c r="Y64" s="73"/>
      <c r="Z64" s="74"/>
      <c r="AA64" s="75"/>
      <c r="AB64" s="76"/>
    </row>
    <row r="65" spans="1:28" s="5" customFormat="1" ht="15" customHeight="1">
      <c r="A65" s="52" t="s">
        <v>73</v>
      </c>
      <c r="B65" s="53"/>
      <c r="C65" s="53"/>
      <c r="D65" s="54"/>
      <c r="E65" s="55"/>
      <c r="F65" s="57"/>
      <c r="G65" s="56"/>
      <c r="H65" s="57"/>
      <c r="I65" s="58">
        <f>E65+G65-H65</f>
        <v>0</v>
      </c>
      <c r="J65" s="59"/>
      <c r="K65" s="57"/>
      <c r="L65" s="56"/>
      <c r="M65" s="57"/>
      <c r="N65" s="58">
        <f>J65+L65-M65</f>
        <v>0</v>
      </c>
      <c r="O65" s="55"/>
      <c r="P65" s="57"/>
      <c r="Q65" s="56"/>
      <c r="R65" s="59"/>
      <c r="S65" s="58">
        <f>O65+Q65-R65</f>
        <v>0</v>
      </c>
      <c r="T65" s="55"/>
      <c r="U65" s="57"/>
      <c r="V65" s="56"/>
      <c r="W65" s="59"/>
      <c r="X65" s="58">
        <f>T65+V65-W65</f>
        <v>0</v>
      </c>
      <c r="Y65" s="60">
        <f>SUM(E65+J65+O65+T65)</f>
        <v>0</v>
      </c>
      <c r="Z65" s="61">
        <f>SUM(G65+L65+Q65+V65)</f>
        <v>0</v>
      </c>
      <c r="AA65" s="62">
        <f>$I65+$N65+$S65+$X65</f>
        <v>0</v>
      </c>
      <c r="AB65" s="63"/>
    </row>
    <row r="66" spans="1:28" s="80" customFormat="1" ht="11.25" customHeight="1">
      <c r="A66" s="65"/>
      <c r="B66" s="66"/>
      <c r="C66" s="66"/>
      <c r="D66" s="67"/>
      <c r="E66" s="68"/>
      <c r="F66" s="70"/>
      <c r="G66" s="69"/>
      <c r="H66" s="70"/>
      <c r="I66" s="71"/>
      <c r="J66" s="72"/>
      <c r="K66" s="70"/>
      <c r="L66" s="69"/>
      <c r="M66" s="72"/>
      <c r="N66" s="71"/>
      <c r="O66" s="68"/>
      <c r="P66" s="70"/>
      <c r="Q66" s="69"/>
      <c r="R66" s="72"/>
      <c r="S66" s="71"/>
      <c r="T66" s="68"/>
      <c r="U66" s="70"/>
      <c r="V66" s="69"/>
      <c r="W66" s="72"/>
      <c r="X66" s="71"/>
      <c r="Y66" s="73"/>
      <c r="Z66" s="74"/>
      <c r="AA66" s="75"/>
      <c r="AB66" s="76"/>
    </row>
    <row r="67" spans="1:28" s="5" customFormat="1" ht="15" customHeight="1">
      <c r="A67" s="52" t="s">
        <v>74</v>
      </c>
      <c r="B67" s="53"/>
      <c r="C67" s="53"/>
      <c r="D67" s="54"/>
      <c r="E67" s="55"/>
      <c r="F67" s="57"/>
      <c r="G67" s="56"/>
      <c r="H67" s="57"/>
      <c r="I67" s="58">
        <f>E67+G67-H67</f>
        <v>0</v>
      </c>
      <c r="J67" s="59"/>
      <c r="K67" s="57"/>
      <c r="L67" s="56"/>
      <c r="M67" s="57"/>
      <c r="N67" s="58">
        <f>J67+L67-M67</f>
        <v>0</v>
      </c>
      <c r="O67" s="55"/>
      <c r="P67" s="57"/>
      <c r="Q67" s="56"/>
      <c r="R67" s="59"/>
      <c r="S67" s="58">
        <f>O67+Q67-R67</f>
        <v>0</v>
      </c>
      <c r="T67" s="55"/>
      <c r="U67" s="57"/>
      <c r="V67" s="56"/>
      <c r="W67" s="59"/>
      <c r="X67" s="58">
        <f>T67+V67-W67</f>
        <v>0</v>
      </c>
      <c r="Y67" s="60">
        <f>SUM(E67+J67+O67+T67)</f>
        <v>0</v>
      </c>
      <c r="Z67" s="61">
        <f>SUM(G67+L67+Q67+V67)</f>
        <v>0</v>
      </c>
      <c r="AA67" s="62">
        <f>$I67+$N67+$S67+$X67</f>
        <v>0</v>
      </c>
      <c r="AB67" s="63"/>
    </row>
    <row r="68" spans="1:28" s="80" customFormat="1" ht="11.25" customHeight="1">
      <c r="A68" s="65"/>
      <c r="B68" s="66"/>
      <c r="C68" s="66"/>
      <c r="D68" s="67"/>
      <c r="E68" s="68"/>
      <c r="F68" s="70"/>
      <c r="G68" s="69"/>
      <c r="H68" s="70"/>
      <c r="I68" s="71"/>
      <c r="J68" s="72"/>
      <c r="K68" s="70"/>
      <c r="L68" s="69"/>
      <c r="M68" s="72"/>
      <c r="N68" s="71"/>
      <c r="O68" s="68"/>
      <c r="P68" s="70"/>
      <c r="Q68" s="69"/>
      <c r="R68" s="72"/>
      <c r="S68" s="71"/>
      <c r="T68" s="68"/>
      <c r="U68" s="70"/>
      <c r="V68" s="69"/>
      <c r="W68" s="72"/>
      <c r="X68" s="71"/>
      <c r="Y68" s="73"/>
      <c r="Z68" s="74"/>
      <c r="AA68" s="75"/>
      <c r="AB68" s="76"/>
    </row>
    <row r="69" spans="1:28" s="5" customFormat="1" ht="15" customHeight="1">
      <c r="A69" s="52" t="s">
        <v>75</v>
      </c>
      <c r="B69" s="53"/>
      <c r="C69" s="53"/>
      <c r="D69" s="54"/>
      <c r="E69" s="55"/>
      <c r="F69" s="57"/>
      <c r="G69" s="56"/>
      <c r="H69" s="57"/>
      <c r="I69" s="58">
        <f>E69+G69-H69</f>
        <v>0</v>
      </c>
      <c r="J69" s="59"/>
      <c r="K69" s="57"/>
      <c r="L69" s="56"/>
      <c r="M69" s="57"/>
      <c r="N69" s="58">
        <f>J69+L69-M69</f>
        <v>0</v>
      </c>
      <c r="O69" s="55"/>
      <c r="P69" s="57"/>
      <c r="Q69" s="56"/>
      <c r="R69" s="59"/>
      <c r="S69" s="58">
        <f>O69+Q69-R69</f>
        <v>0</v>
      </c>
      <c r="T69" s="55"/>
      <c r="U69" s="57"/>
      <c r="V69" s="56"/>
      <c r="W69" s="59"/>
      <c r="X69" s="58">
        <f>T69+V69-W69</f>
        <v>0</v>
      </c>
      <c r="Y69" s="60">
        <f>SUM(E69+J69+O69+T69)</f>
        <v>0</v>
      </c>
      <c r="Z69" s="61">
        <f>SUM(G69+L69+Q69+V69)</f>
        <v>0</v>
      </c>
      <c r="AA69" s="62">
        <f>$I69+$N69+$S69+$X69</f>
        <v>0</v>
      </c>
      <c r="AB69" s="63"/>
    </row>
    <row r="70" spans="1:28" s="80" customFormat="1" ht="11.25" customHeight="1">
      <c r="A70" s="65"/>
      <c r="B70" s="66"/>
      <c r="C70" s="66"/>
      <c r="D70" s="67"/>
      <c r="E70" s="68"/>
      <c r="F70" s="70"/>
      <c r="G70" s="69"/>
      <c r="H70" s="70"/>
      <c r="I70" s="71"/>
      <c r="J70" s="72"/>
      <c r="K70" s="70"/>
      <c r="L70" s="69"/>
      <c r="M70" s="72"/>
      <c r="N70" s="71"/>
      <c r="O70" s="68"/>
      <c r="P70" s="70"/>
      <c r="Q70" s="69"/>
      <c r="R70" s="72"/>
      <c r="S70" s="71"/>
      <c r="T70" s="68"/>
      <c r="U70" s="70"/>
      <c r="V70" s="69"/>
      <c r="W70" s="72"/>
      <c r="X70" s="71"/>
      <c r="Y70" s="73"/>
      <c r="Z70" s="74"/>
      <c r="AA70" s="75"/>
      <c r="AB70" s="76"/>
    </row>
    <row r="71" spans="1:28" s="5" customFormat="1" ht="15" customHeight="1">
      <c r="A71" s="52" t="s">
        <v>76</v>
      </c>
      <c r="B71" s="53"/>
      <c r="C71" s="53"/>
      <c r="D71" s="54"/>
      <c r="E71" s="55"/>
      <c r="F71" s="57"/>
      <c r="G71" s="56"/>
      <c r="H71" s="57"/>
      <c r="I71" s="58">
        <f>E71+G71-H71</f>
        <v>0</v>
      </c>
      <c r="J71" s="59"/>
      <c r="K71" s="57"/>
      <c r="L71" s="56"/>
      <c r="M71" s="57"/>
      <c r="N71" s="58">
        <f>J71+L71-M71</f>
        <v>0</v>
      </c>
      <c r="O71" s="55"/>
      <c r="P71" s="57"/>
      <c r="Q71" s="56"/>
      <c r="R71" s="59"/>
      <c r="S71" s="58">
        <f>O71+Q71-R71</f>
        <v>0</v>
      </c>
      <c r="T71" s="55"/>
      <c r="U71" s="57"/>
      <c r="V71" s="56"/>
      <c r="W71" s="59"/>
      <c r="X71" s="58">
        <f>T71+V71-W71</f>
        <v>0</v>
      </c>
      <c r="Y71" s="60">
        <f>SUM(E71+J71+O71+T71)</f>
        <v>0</v>
      </c>
      <c r="Z71" s="61">
        <f>SUM(G71+L71+Q71+V71)</f>
        <v>0</v>
      </c>
      <c r="AA71" s="62">
        <f>$I71+$N71+$S71+$X71</f>
        <v>0</v>
      </c>
      <c r="AB71" s="63"/>
    </row>
    <row r="72" spans="1:28" s="80" customFormat="1" ht="11.25" customHeight="1">
      <c r="A72" s="65"/>
      <c r="B72" s="66"/>
      <c r="C72" s="66"/>
      <c r="D72" s="67"/>
      <c r="E72" s="68"/>
      <c r="F72" s="70"/>
      <c r="G72" s="69"/>
      <c r="H72" s="70"/>
      <c r="I72" s="71"/>
      <c r="J72" s="72"/>
      <c r="K72" s="70"/>
      <c r="L72" s="69"/>
      <c r="M72" s="72"/>
      <c r="N72" s="71"/>
      <c r="O72" s="68"/>
      <c r="P72" s="70"/>
      <c r="Q72" s="69"/>
      <c r="R72" s="72"/>
      <c r="S72" s="71"/>
      <c r="T72" s="68"/>
      <c r="U72" s="70"/>
      <c r="V72" s="69"/>
      <c r="W72" s="72"/>
      <c r="X72" s="71"/>
      <c r="Y72" s="73"/>
      <c r="Z72" s="74"/>
      <c r="AA72" s="75"/>
      <c r="AB72" s="76"/>
    </row>
    <row r="73" spans="1:28" s="5" customFormat="1" ht="15" customHeight="1">
      <c r="A73" s="52" t="s">
        <v>77</v>
      </c>
      <c r="B73" s="53"/>
      <c r="C73" s="53"/>
      <c r="D73" s="54"/>
      <c r="E73" s="55"/>
      <c r="F73" s="57"/>
      <c r="G73" s="56"/>
      <c r="H73" s="57"/>
      <c r="I73" s="58">
        <f>E73+G73-H73</f>
        <v>0</v>
      </c>
      <c r="J73" s="59"/>
      <c r="K73" s="57"/>
      <c r="L73" s="56"/>
      <c r="M73" s="57"/>
      <c r="N73" s="58">
        <f>J73+L73-M73</f>
        <v>0</v>
      </c>
      <c r="O73" s="55"/>
      <c r="P73" s="57"/>
      <c r="Q73" s="56"/>
      <c r="R73" s="59"/>
      <c r="S73" s="58">
        <f>O73+Q73-R73</f>
        <v>0</v>
      </c>
      <c r="T73" s="55"/>
      <c r="U73" s="57"/>
      <c r="V73" s="56"/>
      <c r="W73" s="59"/>
      <c r="X73" s="58">
        <f>T73+V73-W73</f>
        <v>0</v>
      </c>
      <c r="Y73" s="60">
        <f>SUM(E73+J73+O73+T73)</f>
        <v>0</v>
      </c>
      <c r="Z73" s="61">
        <f>SUM(G73+L73+Q73+V73)</f>
        <v>0</v>
      </c>
      <c r="AA73" s="62">
        <f>$I73+$N73+$S73+$X73</f>
        <v>0</v>
      </c>
      <c r="AB73" s="63"/>
    </row>
    <row r="74" spans="1:28" s="80" customFormat="1" ht="11.25" customHeight="1">
      <c r="A74" s="65"/>
      <c r="B74" s="66"/>
      <c r="C74" s="66"/>
      <c r="D74" s="67"/>
      <c r="E74" s="68"/>
      <c r="F74" s="70"/>
      <c r="G74" s="69"/>
      <c r="H74" s="70"/>
      <c r="I74" s="71"/>
      <c r="J74" s="72"/>
      <c r="K74" s="70"/>
      <c r="L74" s="69"/>
      <c r="M74" s="72"/>
      <c r="N74" s="71"/>
      <c r="O74" s="68"/>
      <c r="P74" s="70"/>
      <c r="Q74" s="69"/>
      <c r="R74" s="72"/>
      <c r="S74" s="71"/>
      <c r="T74" s="68"/>
      <c r="U74" s="70"/>
      <c r="V74" s="69"/>
      <c r="W74" s="72"/>
      <c r="X74" s="71"/>
      <c r="Y74" s="73"/>
      <c r="Z74" s="74"/>
      <c r="AA74" s="75"/>
      <c r="AB74" s="76"/>
    </row>
    <row r="75" spans="1:28" s="5" customFormat="1" ht="15" customHeight="1">
      <c r="A75" s="52" t="s">
        <v>78</v>
      </c>
      <c r="B75" s="53"/>
      <c r="C75" s="53"/>
      <c r="D75" s="54"/>
      <c r="E75" s="55"/>
      <c r="F75" s="57"/>
      <c r="G75" s="56"/>
      <c r="H75" s="57"/>
      <c r="I75" s="58">
        <f>E75+G75-H75</f>
        <v>0</v>
      </c>
      <c r="J75" s="59"/>
      <c r="K75" s="57"/>
      <c r="L75" s="56"/>
      <c r="M75" s="57"/>
      <c r="N75" s="58">
        <f>J75+L75-M75</f>
        <v>0</v>
      </c>
      <c r="O75" s="55"/>
      <c r="P75" s="57"/>
      <c r="Q75" s="56"/>
      <c r="R75" s="59"/>
      <c r="S75" s="58">
        <f>O75+Q75-R75</f>
        <v>0</v>
      </c>
      <c r="T75" s="55"/>
      <c r="U75" s="57"/>
      <c r="V75" s="56"/>
      <c r="W75" s="59"/>
      <c r="X75" s="58">
        <f>T75+V75-W75</f>
        <v>0</v>
      </c>
      <c r="Y75" s="60">
        <f>SUM(E75+J75+O75+T75)</f>
        <v>0</v>
      </c>
      <c r="Z75" s="61">
        <f>SUM(G75+L75+Q75+V75)</f>
        <v>0</v>
      </c>
      <c r="AA75" s="62">
        <f>$I75+$N75+$S75+$X75</f>
        <v>0</v>
      </c>
      <c r="AB75" s="63"/>
    </row>
    <row r="76" spans="1:28" s="80" customFormat="1" ht="11.25" customHeight="1">
      <c r="A76" s="65"/>
      <c r="B76" s="66"/>
      <c r="C76" s="66"/>
      <c r="D76" s="67"/>
      <c r="E76" s="68"/>
      <c r="F76" s="70"/>
      <c r="G76" s="69"/>
      <c r="H76" s="70"/>
      <c r="I76" s="71"/>
      <c r="J76" s="72"/>
      <c r="K76" s="70"/>
      <c r="L76" s="69"/>
      <c r="M76" s="72"/>
      <c r="N76" s="71"/>
      <c r="O76" s="68"/>
      <c r="P76" s="70"/>
      <c r="Q76" s="69"/>
      <c r="R76" s="72"/>
      <c r="S76" s="71"/>
      <c r="T76" s="68"/>
      <c r="U76" s="70"/>
      <c r="V76" s="69"/>
      <c r="W76" s="72"/>
      <c r="X76" s="71"/>
      <c r="Y76" s="73"/>
      <c r="Z76" s="74"/>
      <c r="AA76" s="75"/>
      <c r="AB76" s="76"/>
    </row>
    <row r="77" spans="1:28" s="5" customFormat="1" ht="15" customHeight="1">
      <c r="A77" s="52" t="s">
        <v>79</v>
      </c>
      <c r="B77" s="53"/>
      <c r="C77" s="53"/>
      <c r="D77" s="54"/>
      <c r="E77" s="55"/>
      <c r="F77" s="57"/>
      <c r="G77" s="56"/>
      <c r="H77" s="57"/>
      <c r="I77" s="58">
        <f>E77+G77-H77</f>
        <v>0</v>
      </c>
      <c r="J77" s="59"/>
      <c r="K77" s="57"/>
      <c r="L77" s="56"/>
      <c r="M77" s="57"/>
      <c r="N77" s="58">
        <f>J77+L77-M77</f>
        <v>0</v>
      </c>
      <c r="O77" s="55"/>
      <c r="P77" s="57"/>
      <c r="Q77" s="56"/>
      <c r="R77" s="59"/>
      <c r="S77" s="58">
        <f>O77+Q77-R77</f>
        <v>0</v>
      </c>
      <c r="T77" s="55"/>
      <c r="U77" s="57"/>
      <c r="V77" s="56"/>
      <c r="W77" s="59"/>
      <c r="X77" s="58">
        <f>T77+V77-W77</f>
        <v>0</v>
      </c>
      <c r="Y77" s="60">
        <f>SUM(E77+J77+O77+T77)</f>
        <v>0</v>
      </c>
      <c r="Z77" s="61">
        <f>SUM(G77+L77+Q77+V77)</f>
        <v>0</v>
      </c>
      <c r="AA77" s="62">
        <f>$I77+$N77+$S77+$X77</f>
        <v>0</v>
      </c>
      <c r="AB77" s="63"/>
    </row>
    <row r="78" spans="1:28" s="80" customFormat="1" ht="11.25" customHeight="1">
      <c r="A78" s="65"/>
      <c r="B78" s="66"/>
      <c r="C78" s="66"/>
      <c r="D78" s="67"/>
      <c r="E78" s="68"/>
      <c r="F78" s="70"/>
      <c r="G78" s="69"/>
      <c r="H78" s="70"/>
      <c r="I78" s="71"/>
      <c r="J78" s="72"/>
      <c r="K78" s="70"/>
      <c r="L78" s="69"/>
      <c r="M78" s="72"/>
      <c r="N78" s="71"/>
      <c r="O78" s="68"/>
      <c r="P78" s="70"/>
      <c r="Q78" s="69"/>
      <c r="R78" s="72"/>
      <c r="S78" s="71"/>
      <c r="T78" s="68"/>
      <c r="U78" s="70"/>
      <c r="V78" s="69"/>
      <c r="W78" s="72"/>
      <c r="X78" s="71"/>
      <c r="Y78" s="73"/>
      <c r="Z78" s="74"/>
      <c r="AA78" s="75"/>
      <c r="AB78" s="76"/>
    </row>
    <row r="79" spans="1:28" s="5" customFormat="1" ht="15" customHeight="1">
      <c r="A79" s="52" t="s">
        <v>80</v>
      </c>
      <c r="B79" s="53"/>
      <c r="C79" s="53"/>
      <c r="D79" s="54"/>
      <c r="E79" s="55"/>
      <c r="F79" s="57"/>
      <c r="G79" s="56"/>
      <c r="H79" s="57"/>
      <c r="I79" s="58">
        <f>E79+G79-H79</f>
        <v>0</v>
      </c>
      <c r="J79" s="59"/>
      <c r="K79" s="57"/>
      <c r="L79" s="56"/>
      <c r="M79" s="57"/>
      <c r="N79" s="58">
        <f>J79+L79-M79</f>
        <v>0</v>
      </c>
      <c r="O79" s="55"/>
      <c r="P79" s="57"/>
      <c r="Q79" s="56"/>
      <c r="R79" s="59"/>
      <c r="S79" s="58">
        <f>O79+Q79-R79</f>
        <v>0</v>
      </c>
      <c r="T79" s="55"/>
      <c r="U79" s="57"/>
      <c r="V79" s="56"/>
      <c r="W79" s="59"/>
      <c r="X79" s="58">
        <f>T79+V79-W79</f>
        <v>0</v>
      </c>
      <c r="Y79" s="60">
        <f>SUM(E79+J79+O79+T79)</f>
        <v>0</v>
      </c>
      <c r="Z79" s="61">
        <f>SUM(G79+L79+Q79+V79)</f>
        <v>0</v>
      </c>
      <c r="AA79" s="62">
        <f>$I79+$N79+$S79+$X79</f>
        <v>0</v>
      </c>
      <c r="AB79" s="63"/>
    </row>
    <row r="80" spans="1:28" s="80" customFormat="1" ht="11.25" customHeight="1">
      <c r="A80" s="65"/>
      <c r="B80" s="66"/>
      <c r="C80" s="66"/>
      <c r="D80" s="67"/>
      <c r="E80" s="68"/>
      <c r="F80" s="70"/>
      <c r="G80" s="69"/>
      <c r="H80" s="70"/>
      <c r="I80" s="71"/>
      <c r="J80" s="72"/>
      <c r="K80" s="70"/>
      <c r="L80" s="69"/>
      <c r="M80" s="72"/>
      <c r="N80" s="71"/>
      <c r="O80" s="68"/>
      <c r="P80" s="70"/>
      <c r="Q80" s="69"/>
      <c r="R80" s="72"/>
      <c r="S80" s="71"/>
      <c r="T80" s="68"/>
      <c r="U80" s="70"/>
      <c r="V80" s="69"/>
      <c r="W80" s="72"/>
      <c r="X80" s="71"/>
      <c r="Y80" s="73"/>
      <c r="Z80" s="74"/>
      <c r="AA80" s="75"/>
      <c r="AB80" s="76"/>
    </row>
    <row r="81" spans="1:28" s="5" customFormat="1" ht="15" customHeight="1">
      <c r="A81" s="52" t="s">
        <v>81</v>
      </c>
      <c r="B81" s="53"/>
      <c r="C81" s="53"/>
      <c r="D81" s="54"/>
      <c r="E81" s="55"/>
      <c r="F81" s="57"/>
      <c r="G81" s="56"/>
      <c r="H81" s="57"/>
      <c r="I81" s="58">
        <f>E81+G81-H81</f>
        <v>0</v>
      </c>
      <c r="J81" s="59"/>
      <c r="K81" s="57"/>
      <c r="L81" s="56"/>
      <c r="M81" s="57"/>
      <c r="N81" s="58">
        <f>J81+L81-M81</f>
        <v>0</v>
      </c>
      <c r="O81" s="55"/>
      <c r="P81" s="57"/>
      <c r="Q81" s="56"/>
      <c r="R81" s="59"/>
      <c r="S81" s="58">
        <f>O81+Q81-R81</f>
        <v>0</v>
      </c>
      <c r="T81" s="55"/>
      <c r="U81" s="57"/>
      <c r="V81" s="56"/>
      <c r="W81" s="59"/>
      <c r="X81" s="58">
        <f>T81+V81-W81</f>
        <v>0</v>
      </c>
      <c r="Y81" s="60">
        <f>SUM(E81+J81+O81+T81)</f>
        <v>0</v>
      </c>
      <c r="Z81" s="61">
        <f>SUM(G81+L81+Q81+V81)</f>
        <v>0</v>
      </c>
      <c r="AA81" s="62">
        <f>$I81+$N81+$S81+$X81</f>
        <v>0</v>
      </c>
      <c r="AB81" s="63"/>
    </row>
    <row r="82" spans="1:28" s="80" customFormat="1" ht="11.25" customHeight="1">
      <c r="A82" s="65"/>
      <c r="B82" s="66"/>
      <c r="C82" s="66"/>
      <c r="D82" s="67"/>
      <c r="E82" s="68"/>
      <c r="F82" s="70"/>
      <c r="G82" s="69"/>
      <c r="H82" s="70"/>
      <c r="I82" s="71"/>
      <c r="J82" s="72"/>
      <c r="K82" s="70"/>
      <c r="L82" s="69"/>
      <c r="M82" s="72"/>
      <c r="N82" s="71"/>
      <c r="O82" s="68"/>
      <c r="P82" s="70"/>
      <c r="Q82" s="69"/>
      <c r="R82" s="72"/>
      <c r="S82" s="71"/>
      <c r="T82" s="68"/>
      <c r="U82" s="70"/>
      <c r="V82" s="69"/>
      <c r="W82" s="72"/>
      <c r="X82" s="71"/>
      <c r="Y82" s="73"/>
      <c r="Z82" s="74"/>
      <c r="AA82" s="75"/>
      <c r="AB82" s="76"/>
    </row>
    <row r="83" spans="1:28" s="5" customFormat="1" ht="15" customHeight="1">
      <c r="A83" s="52" t="s">
        <v>83</v>
      </c>
      <c r="B83" s="53"/>
      <c r="C83" s="53"/>
      <c r="D83" s="54"/>
      <c r="E83" s="55"/>
      <c r="F83" s="57"/>
      <c r="G83" s="56"/>
      <c r="H83" s="57"/>
      <c r="I83" s="58">
        <f>E83+G83-H83</f>
        <v>0</v>
      </c>
      <c r="J83" s="59"/>
      <c r="K83" s="57"/>
      <c r="L83" s="56"/>
      <c r="M83" s="57"/>
      <c r="N83" s="58">
        <f>J83+L83-M83</f>
        <v>0</v>
      </c>
      <c r="O83" s="55"/>
      <c r="P83" s="57"/>
      <c r="Q83" s="56"/>
      <c r="R83" s="59"/>
      <c r="S83" s="58">
        <f>O83+Q83-R83</f>
        <v>0</v>
      </c>
      <c r="T83" s="55"/>
      <c r="U83" s="57"/>
      <c r="V83" s="56"/>
      <c r="W83" s="59"/>
      <c r="X83" s="58">
        <f>T83+V83-W83</f>
        <v>0</v>
      </c>
      <c r="Y83" s="60">
        <f>SUM(E83+J83+O83+T83)</f>
        <v>0</v>
      </c>
      <c r="Z83" s="61">
        <f>SUM(G83+L83+Q83+V83)</f>
        <v>0</v>
      </c>
      <c r="AA83" s="62">
        <f>$I83+$N83+$S83+$X83</f>
        <v>0</v>
      </c>
      <c r="AB83" s="63"/>
    </row>
    <row r="84" spans="1:28" s="80" customFormat="1" ht="11.25" customHeight="1">
      <c r="A84" s="65"/>
      <c r="B84" s="66"/>
      <c r="C84" s="66"/>
      <c r="D84" s="67"/>
      <c r="E84" s="68"/>
      <c r="F84" s="70"/>
      <c r="G84" s="69"/>
      <c r="H84" s="70"/>
      <c r="I84" s="71"/>
      <c r="J84" s="72"/>
      <c r="K84" s="70"/>
      <c r="L84" s="69"/>
      <c r="M84" s="72"/>
      <c r="N84" s="71"/>
      <c r="O84" s="68"/>
      <c r="P84" s="70"/>
      <c r="Q84" s="69"/>
      <c r="R84" s="72"/>
      <c r="S84" s="71"/>
      <c r="T84" s="68"/>
      <c r="U84" s="70"/>
      <c r="V84" s="69"/>
      <c r="W84" s="72"/>
      <c r="X84" s="71"/>
      <c r="Y84" s="73"/>
      <c r="Z84" s="74"/>
      <c r="AA84" s="75"/>
      <c r="AB84" s="76"/>
    </row>
    <row r="85" spans="1:28" s="5" customFormat="1" ht="15" customHeight="1">
      <c r="A85" s="52" t="s">
        <v>84</v>
      </c>
      <c r="B85" s="53"/>
      <c r="C85" s="53"/>
      <c r="D85" s="54"/>
      <c r="E85" s="55"/>
      <c r="F85" s="57"/>
      <c r="G85" s="56"/>
      <c r="H85" s="57"/>
      <c r="I85" s="58">
        <f>E85+G85-H85</f>
        <v>0</v>
      </c>
      <c r="J85" s="59"/>
      <c r="K85" s="57"/>
      <c r="L85" s="56"/>
      <c r="M85" s="57"/>
      <c r="N85" s="58">
        <f>J85+L85-M85</f>
        <v>0</v>
      </c>
      <c r="O85" s="55"/>
      <c r="P85" s="57"/>
      <c r="Q85" s="56"/>
      <c r="R85" s="59"/>
      <c r="S85" s="58">
        <f>O85+Q85-R85</f>
        <v>0</v>
      </c>
      <c r="T85" s="55"/>
      <c r="U85" s="57"/>
      <c r="V85" s="56"/>
      <c r="W85" s="59"/>
      <c r="X85" s="58">
        <f>T85+V85-W85</f>
        <v>0</v>
      </c>
      <c r="Y85" s="60">
        <f>SUM(E85+J85+O85+T85)</f>
        <v>0</v>
      </c>
      <c r="Z85" s="61">
        <f>SUM(G85+L85+Q85+V85)</f>
        <v>0</v>
      </c>
      <c r="AA85" s="62">
        <f>$I85+$N85+$S85+$X85</f>
        <v>0</v>
      </c>
      <c r="AB85" s="63"/>
    </row>
    <row r="86" spans="1:28" s="80" customFormat="1" ht="11.25" customHeight="1">
      <c r="A86" s="65"/>
      <c r="B86" s="66"/>
      <c r="C86" s="66"/>
      <c r="D86" s="67"/>
      <c r="E86" s="68"/>
      <c r="F86" s="70"/>
      <c r="G86" s="69"/>
      <c r="H86" s="70"/>
      <c r="I86" s="71"/>
      <c r="J86" s="72"/>
      <c r="K86" s="70"/>
      <c r="L86" s="69"/>
      <c r="M86" s="72"/>
      <c r="N86" s="71"/>
      <c r="O86" s="68"/>
      <c r="P86" s="70"/>
      <c r="Q86" s="69"/>
      <c r="R86" s="72"/>
      <c r="S86" s="71"/>
      <c r="T86" s="68"/>
      <c r="U86" s="70"/>
      <c r="V86" s="69"/>
      <c r="W86" s="72"/>
      <c r="X86" s="71"/>
      <c r="Y86" s="73"/>
      <c r="Z86" s="74"/>
      <c r="AA86" s="75"/>
      <c r="AB86" s="76"/>
    </row>
    <row r="87" spans="1:28" s="5" customFormat="1" ht="15" customHeight="1">
      <c r="A87" s="52" t="s">
        <v>85</v>
      </c>
      <c r="B87" s="53"/>
      <c r="C87" s="53"/>
      <c r="D87" s="54"/>
      <c r="E87" s="55"/>
      <c r="F87" s="57"/>
      <c r="G87" s="56"/>
      <c r="H87" s="57"/>
      <c r="I87" s="58">
        <f>E87+G87-H87</f>
        <v>0</v>
      </c>
      <c r="J87" s="59"/>
      <c r="K87" s="57"/>
      <c r="L87" s="56"/>
      <c r="M87" s="57"/>
      <c r="N87" s="58">
        <f>J87+L87-M87</f>
        <v>0</v>
      </c>
      <c r="O87" s="55"/>
      <c r="P87" s="57"/>
      <c r="Q87" s="56"/>
      <c r="R87" s="59"/>
      <c r="S87" s="58">
        <f>O87+Q87-R87</f>
        <v>0</v>
      </c>
      <c r="T87" s="55"/>
      <c r="U87" s="57"/>
      <c r="V87" s="56"/>
      <c r="W87" s="59"/>
      <c r="X87" s="58">
        <f>T87+V87-W87</f>
        <v>0</v>
      </c>
      <c r="Y87" s="60">
        <f>SUM(E87+J87+O87+T87)</f>
        <v>0</v>
      </c>
      <c r="Z87" s="61">
        <f>SUM(G87+L87+Q87+V87)</f>
        <v>0</v>
      </c>
      <c r="AA87" s="62">
        <f>$I87+$N87+$S87+$X87</f>
        <v>0</v>
      </c>
      <c r="AB87" s="63"/>
    </row>
    <row r="88" spans="1:28" s="80" customFormat="1" ht="11.25" customHeight="1">
      <c r="A88" s="65"/>
      <c r="B88" s="66"/>
      <c r="C88" s="66"/>
      <c r="D88" s="67"/>
      <c r="E88" s="68"/>
      <c r="F88" s="70"/>
      <c r="G88" s="69"/>
      <c r="H88" s="70"/>
      <c r="I88" s="71"/>
      <c r="J88" s="72"/>
      <c r="K88" s="70"/>
      <c r="L88" s="69"/>
      <c r="M88" s="72"/>
      <c r="N88" s="71"/>
      <c r="O88" s="68"/>
      <c r="P88" s="70"/>
      <c r="Q88" s="69"/>
      <c r="R88" s="72"/>
      <c r="S88" s="71"/>
      <c r="T88" s="68"/>
      <c r="U88" s="70"/>
      <c r="V88" s="69"/>
      <c r="W88" s="72"/>
      <c r="X88" s="71"/>
      <c r="Y88" s="73"/>
      <c r="Z88" s="74"/>
      <c r="AA88" s="75"/>
      <c r="AB88" s="76"/>
    </row>
    <row r="89" spans="1:28" s="5" customFormat="1" ht="15" customHeight="1">
      <c r="A89" s="52" t="s">
        <v>86</v>
      </c>
      <c r="B89" s="53"/>
      <c r="C89" s="53"/>
      <c r="D89" s="54"/>
      <c r="E89" s="55"/>
      <c r="F89" s="57"/>
      <c r="G89" s="56"/>
      <c r="H89" s="57"/>
      <c r="I89" s="58">
        <f>E89+G89-H89</f>
        <v>0</v>
      </c>
      <c r="J89" s="59"/>
      <c r="K89" s="57"/>
      <c r="L89" s="56"/>
      <c r="M89" s="57"/>
      <c r="N89" s="58">
        <f>J89+L89-M89</f>
        <v>0</v>
      </c>
      <c r="O89" s="55"/>
      <c r="P89" s="57"/>
      <c r="Q89" s="56"/>
      <c r="R89" s="59"/>
      <c r="S89" s="58">
        <f>O89+Q89-R89</f>
        <v>0</v>
      </c>
      <c r="T89" s="55"/>
      <c r="U89" s="57"/>
      <c r="V89" s="56"/>
      <c r="W89" s="59"/>
      <c r="X89" s="58">
        <f>T89+V89-W89</f>
        <v>0</v>
      </c>
      <c r="Y89" s="60">
        <f>SUM(E89+J89+O89+T89)</f>
        <v>0</v>
      </c>
      <c r="Z89" s="61">
        <f>SUM(G89+L89+Q89+V89)</f>
        <v>0</v>
      </c>
      <c r="AA89" s="62">
        <f>$I89+$N89+$S89+$X89</f>
        <v>0</v>
      </c>
      <c r="AB89" s="63"/>
    </row>
    <row r="90" spans="1:28" s="80" customFormat="1" ht="11.25" customHeight="1">
      <c r="A90" s="65"/>
      <c r="B90" s="66"/>
      <c r="C90" s="66"/>
      <c r="D90" s="67"/>
      <c r="E90" s="68"/>
      <c r="F90" s="70"/>
      <c r="G90" s="69"/>
      <c r="H90" s="70"/>
      <c r="I90" s="71"/>
      <c r="J90" s="72"/>
      <c r="K90" s="70"/>
      <c r="L90" s="69"/>
      <c r="M90" s="72"/>
      <c r="N90" s="71"/>
      <c r="O90" s="68"/>
      <c r="P90" s="70"/>
      <c r="Q90" s="69"/>
      <c r="R90" s="72"/>
      <c r="S90" s="71"/>
      <c r="T90" s="68"/>
      <c r="U90" s="70"/>
      <c r="V90" s="69"/>
      <c r="W90" s="72"/>
      <c r="X90" s="71"/>
      <c r="Y90" s="73"/>
      <c r="Z90" s="74"/>
      <c r="AA90" s="75"/>
      <c r="AB90" s="76"/>
    </row>
    <row r="91" spans="1:28" s="5" customFormat="1" ht="15" customHeight="1">
      <c r="A91" s="52" t="s">
        <v>87</v>
      </c>
      <c r="B91" s="53"/>
      <c r="C91" s="53"/>
      <c r="D91" s="54"/>
      <c r="E91" s="55"/>
      <c r="F91" s="57"/>
      <c r="G91" s="56"/>
      <c r="H91" s="57"/>
      <c r="I91" s="58">
        <f>E91+G91-H91</f>
        <v>0</v>
      </c>
      <c r="J91" s="59"/>
      <c r="K91" s="57"/>
      <c r="L91" s="56"/>
      <c r="M91" s="57"/>
      <c r="N91" s="58">
        <f>J91+L91-M91</f>
        <v>0</v>
      </c>
      <c r="O91" s="55"/>
      <c r="P91" s="57"/>
      <c r="Q91" s="56"/>
      <c r="R91" s="59"/>
      <c r="S91" s="58">
        <f>O91+Q91-R91</f>
        <v>0</v>
      </c>
      <c r="T91" s="55"/>
      <c r="U91" s="57"/>
      <c r="V91" s="56"/>
      <c r="W91" s="59"/>
      <c r="X91" s="58">
        <f>T91+V91-W91</f>
        <v>0</v>
      </c>
      <c r="Y91" s="60">
        <f>SUM(E91+J91+O91+T91)</f>
        <v>0</v>
      </c>
      <c r="Z91" s="61">
        <f>SUM(G91+L91+Q91+V91)</f>
        <v>0</v>
      </c>
      <c r="AA91" s="62">
        <f>$I91+$N91+$S91+$X91</f>
        <v>0</v>
      </c>
      <c r="AB91" s="63"/>
    </row>
    <row r="92" spans="1:28" s="80" customFormat="1" ht="11.25" customHeight="1">
      <c r="A92" s="65"/>
      <c r="B92" s="66"/>
      <c r="C92" s="66"/>
      <c r="D92" s="67"/>
      <c r="E92" s="68"/>
      <c r="F92" s="70"/>
      <c r="G92" s="69"/>
      <c r="H92" s="70"/>
      <c r="I92" s="71"/>
      <c r="J92" s="72"/>
      <c r="K92" s="70"/>
      <c r="L92" s="69"/>
      <c r="M92" s="72"/>
      <c r="N92" s="71"/>
      <c r="O92" s="68"/>
      <c r="P92" s="70"/>
      <c r="Q92" s="69"/>
      <c r="R92" s="72"/>
      <c r="S92" s="71"/>
      <c r="T92" s="68"/>
      <c r="U92" s="70"/>
      <c r="V92" s="69"/>
      <c r="W92" s="72"/>
      <c r="X92" s="71"/>
      <c r="Y92" s="73"/>
      <c r="Z92" s="74"/>
      <c r="AA92" s="75"/>
      <c r="AB92" s="76"/>
    </row>
    <row r="93" spans="1:28" s="5" customFormat="1" ht="15" customHeight="1">
      <c r="A93" s="52" t="s">
        <v>88</v>
      </c>
      <c r="B93" s="53"/>
      <c r="C93" s="53"/>
      <c r="D93" s="54"/>
      <c r="E93" s="55"/>
      <c r="F93" s="57"/>
      <c r="G93" s="56"/>
      <c r="H93" s="57"/>
      <c r="I93" s="58">
        <f>E93+G93-H93</f>
        <v>0</v>
      </c>
      <c r="J93" s="59"/>
      <c r="K93" s="57"/>
      <c r="L93" s="56"/>
      <c r="M93" s="57"/>
      <c r="N93" s="58">
        <f>J93+L93-M93</f>
        <v>0</v>
      </c>
      <c r="O93" s="55"/>
      <c r="P93" s="57"/>
      <c r="Q93" s="56"/>
      <c r="R93" s="59"/>
      <c r="S93" s="58">
        <f>O93+Q93-R93</f>
        <v>0</v>
      </c>
      <c r="T93" s="55"/>
      <c r="U93" s="57"/>
      <c r="V93" s="56"/>
      <c r="W93" s="59"/>
      <c r="X93" s="58">
        <f>T93+V93-W93</f>
        <v>0</v>
      </c>
      <c r="Y93" s="60">
        <f>SUM(E93+J93+O93+T93)</f>
        <v>0</v>
      </c>
      <c r="Z93" s="61">
        <f>SUM(G93+L93+Q93+V93)</f>
        <v>0</v>
      </c>
      <c r="AA93" s="62">
        <f>$I93+$N93+$S93+$X93</f>
        <v>0</v>
      </c>
      <c r="AB93" s="63"/>
    </row>
    <row r="94" spans="1:28" s="80" customFormat="1" ht="11.25" customHeight="1">
      <c r="A94" s="65"/>
      <c r="B94" s="66"/>
      <c r="C94" s="66"/>
      <c r="D94" s="67"/>
      <c r="E94" s="68"/>
      <c r="F94" s="70"/>
      <c r="G94" s="69"/>
      <c r="H94" s="70"/>
      <c r="I94" s="71"/>
      <c r="J94" s="72"/>
      <c r="K94" s="70"/>
      <c r="L94" s="69"/>
      <c r="M94" s="72"/>
      <c r="N94" s="71"/>
      <c r="O94" s="68"/>
      <c r="P94" s="70"/>
      <c r="Q94" s="69"/>
      <c r="R94" s="72"/>
      <c r="S94" s="71"/>
      <c r="T94" s="68"/>
      <c r="U94" s="70"/>
      <c r="V94" s="69"/>
      <c r="W94" s="72"/>
      <c r="X94" s="71"/>
      <c r="Y94" s="73"/>
      <c r="Z94" s="74"/>
      <c r="AA94" s="75"/>
      <c r="AB94" s="76"/>
    </row>
    <row r="95" spans="1:28" s="5" customFormat="1" ht="15" customHeight="1">
      <c r="A95" s="52" t="s">
        <v>89</v>
      </c>
      <c r="B95" s="53"/>
      <c r="C95" s="53"/>
      <c r="D95" s="54"/>
      <c r="E95" s="55"/>
      <c r="F95" s="57"/>
      <c r="G95" s="56"/>
      <c r="H95" s="57"/>
      <c r="I95" s="58">
        <f>E95+G95-H95</f>
        <v>0</v>
      </c>
      <c r="J95" s="59"/>
      <c r="K95" s="57"/>
      <c r="L95" s="56"/>
      <c r="M95" s="57"/>
      <c r="N95" s="58">
        <f>J95+L95-M95</f>
        <v>0</v>
      </c>
      <c r="O95" s="55"/>
      <c r="P95" s="57"/>
      <c r="Q95" s="56"/>
      <c r="R95" s="59"/>
      <c r="S95" s="58">
        <f>O95+Q95-R95</f>
        <v>0</v>
      </c>
      <c r="T95" s="55"/>
      <c r="U95" s="57"/>
      <c r="V95" s="56"/>
      <c r="W95" s="59"/>
      <c r="X95" s="58">
        <f>T95+V95-W95</f>
        <v>0</v>
      </c>
      <c r="Y95" s="60">
        <f>SUM(E95+J95+O95+T95)</f>
        <v>0</v>
      </c>
      <c r="Z95" s="61">
        <f>SUM(G95+L95+Q95+V95)</f>
        <v>0</v>
      </c>
      <c r="AA95" s="62">
        <f>$I95+$N95+$S95+$X95</f>
        <v>0</v>
      </c>
      <c r="AB95" s="63"/>
    </row>
    <row r="96" spans="1:28" s="80" customFormat="1" ht="11.25" customHeight="1">
      <c r="A96" s="65"/>
      <c r="B96" s="66"/>
      <c r="C96" s="66"/>
      <c r="D96" s="67"/>
      <c r="E96" s="68"/>
      <c r="F96" s="70"/>
      <c r="G96" s="69"/>
      <c r="H96" s="70"/>
      <c r="I96" s="71"/>
      <c r="J96" s="72"/>
      <c r="K96" s="70"/>
      <c r="L96" s="69"/>
      <c r="M96" s="72"/>
      <c r="N96" s="71"/>
      <c r="O96" s="68"/>
      <c r="P96" s="70"/>
      <c r="Q96" s="69"/>
      <c r="R96" s="72"/>
      <c r="S96" s="71"/>
      <c r="T96" s="68"/>
      <c r="U96" s="70"/>
      <c r="V96" s="69"/>
      <c r="W96" s="72"/>
      <c r="X96" s="71"/>
      <c r="Y96" s="73"/>
      <c r="Z96" s="74"/>
      <c r="AA96" s="75"/>
      <c r="AB96" s="76"/>
    </row>
    <row r="97" spans="1:28" s="5" customFormat="1" ht="15" customHeight="1">
      <c r="A97" s="52" t="s">
        <v>90</v>
      </c>
      <c r="B97" s="53"/>
      <c r="C97" s="53"/>
      <c r="D97" s="54"/>
      <c r="E97" s="55"/>
      <c r="F97" s="57"/>
      <c r="G97" s="56"/>
      <c r="H97" s="57"/>
      <c r="I97" s="58">
        <f>E97+G97-H97</f>
        <v>0</v>
      </c>
      <c r="J97" s="59"/>
      <c r="K97" s="57"/>
      <c r="L97" s="56"/>
      <c r="M97" s="57"/>
      <c r="N97" s="58">
        <f>J97+L97-M97</f>
        <v>0</v>
      </c>
      <c r="O97" s="55"/>
      <c r="P97" s="57"/>
      <c r="Q97" s="56"/>
      <c r="R97" s="59"/>
      <c r="S97" s="58">
        <f>O97+Q97-R97</f>
        <v>0</v>
      </c>
      <c r="T97" s="55"/>
      <c r="U97" s="57"/>
      <c r="V97" s="56"/>
      <c r="W97" s="59"/>
      <c r="X97" s="58">
        <f>T97+V97-W97</f>
        <v>0</v>
      </c>
      <c r="Y97" s="60">
        <f>SUM(E97+J97+O97+T97)</f>
        <v>0</v>
      </c>
      <c r="Z97" s="61">
        <f>SUM(G97+L97+Q97+V97)</f>
        <v>0</v>
      </c>
      <c r="AA97" s="62">
        <f>$I97+$N97+$S97+$X97</f>
        <v>0</v>
      </c>
      <c r="AB97" s="63"/>
    </row>
    <row r="98" spans="1:28" s="80" customFormat="1" ht="11.25" customHeight="1">
      <c r="A98" s="65"/>
      <c r="B98" s="66"/>
      <c r="C98" s="66"/>
      <c r="D98" s="67"/>
      <c r="E98" s="68"/>
      <c r="F98" s="70"/>
      <c r="G98" s="69"/>
      <c r="H98" s="70"/>
      <c r="I98" s="71"/>
      <c r="J98" s="72"/>
      <c r="K98" s="70"/>
      <c r="L98" s="69"/>
      <c r="M98" s="72"/>
      <c r="N98" s="71"/>
      <c r="O98" s="68"/>
      <c r="P98" s="70"/>
      <c r="Q98" s="69"/>
      <c r="R98" s="72"/>
      <c r="S98" s="71"/>
      <c r="T98" s="68"/>
      <c r="U98" s="70"/>
      <c r="V98" s="69"/>
      <c r="W98" s="72"/>
      <c r="X98" s="71"/>
      <c r="Y98" s="73"/>
      <c r="Z98" s="74"/>
      <c r="AA98" s="75"/>
      <c r="AB98" s="76"/>
    </row>
    <row r="99" spans="1:28" s="5" customFormat="1" ht="15" customHeight="1">
      <c r="A99" s="52" t="s">
        <v>91</v>
      </c>
      <c r="B99" s="53"/>
      <c r="C99" s="53"/>
      <c r="D99" s="54"/>
      <c r="E99" s="55"/>
      <c r="F99" s="57"/>
      <c r="G99" s="56"/>
      <c r="H99" s="57"/>
      <c r="I99" s="58">
        <f>E99+G99-H99</f>
        <v>0</v>
      </c>
      <c r="J99" s="59"/>
      <c r="K99" s="57"/>
      <c r="L99" s="56"/>
      <c r="M99" s="57"/>
      <c r="N99" s="58">
        <f>J99+L99-M99</f>
        <v>0</v>
      </c>
      <c r="O99" s="55"/>
      <c r="P99" s="57"/>
      <c r="Q99" s="56"/>
      <c r="R99" s="59"/>
      <c r="S99" s="58">
        <f>O99+Q99-R99</f>
        <v>0</v>
      </c>
      <c r="T99" s="55"/>
      <c r="U99" s="57"/>
      <c r="V99" s="56"/>
      <c r="W99" s="59"/>
      <c r="X99" s="58">
        <f>T99+V99-W99</f>
        <v>0</v>
      </c>
      <c r="Y99" s="60">
        <f>SUM(E99+J99+O99+T99)</f>
        <v>0</v>
      </c>
      <c r="Z99" s="61">
        <f>SUM(G99+L99+Q99+V99)</f>
        <v>0</v>
      </c>
      <c r="AA99" s="62">
        <f>$I99+$N99+$S99+$X99</f>
        <v>0</v>
      </c>
      <c r="AB99" s="63"/>
    </row>
    <row r="100" spans="1:28" s="80" customFormat="1" ht="11.25" customHeight="1">
      <c r="A100" s="65"/>
      <c r="B100" s="66"/>
      <c r="C100" s="66"/>
      <c r="D100" s="67"/>
      <c r="E100" s="68"/>
      <c r="F100" s="70"/>
      <c r="G100" s="69"/>
      <c r="H100" s="70"/>
      <c r="I100" s="71"/>
      <c r="J100" s="72"/>
      <c r="K100" s="70"/>
      <c r="L100" s="69"/>
      <c r="M100" s="72"/>
      <c r="N100" s="71"/>
      <c r="O100" s="68"/>
      <c r="P100" s="70"/>
      <c r="Q100" s="69"/>
      <c r="R100" s="72"/>
      <c r="S100" s="71"/>
      <c r="T100" s="68"/>
      <c r="U100" s="70"/>
      <c r="V100" s="69"/>
      <c r="W100" s="72"/>
      <c r="X100" s="71"/>
      <c r="Y100" s="73"/>
      <c r="Z100" s="74"/>
      <c r="AA100" s="75"/>
      <c r="AB100" s="76"/>
    </row>
    <row r="101" spans="1:28" s="5" customFormat="1" ht="15" customHeight="1">
      <c r="A101" s="52" t="s">
        <v>92</v>
      </c>
      <c r="B101" s="53"/>
      <c r="C101" s="53"/>
      <c r="D101" s="54"/>
      <c r="E101" s="55"/>
      <c r="F101" s="57"/>
      <c r="G101" s="56"/>
      <c r="H101" s="57"/>
      <c r="I101" s="58">
        <f>E101+G101-H101</f>
        <v>0</v>
      </c>
      <c r="J101" s="59"/>
      <c r="K101" s="57"/>
      <c r="L101" s="56"/>
      <c r="M101" s="57"/>
      <c r="N101" s="58">
        <f>J101+L101-M101</f>
        <v>0</v>
      </c>
      <c r="O101" s="55"/>
      <c r="P101" s="57"/>
      <c r="Q101" s="56"/>
      <c r="R101" s="59"/>
      <c r="S101" s="58">
        <f>O101+Q101-R101</f>
        <v>0</v>
      </c>
      <c r="T101" s="55"/>
      <c r="U101" s="57"/>
      <c r="V101" s="56"/>
      <c r="W101" s="59"/>
      <c r="X101" s="58">
        <f>T101+V101-W101</f>
        <v>0</v>
      </c>
      <c r="Y101" s="60">
        <f>SUM(E101+J101+O101+T101)</f>
        <v>0</v>
      </c>
      <c r="Z101" s="61">
        <f>SUM(G101+L101+Q101+V101)</f>
        <v>0</v>
      </c>
      <c r="AA101" s="62">
        <f>$I101+$N101+$S101+$X101</f>
        <v>0</v>
      </c>
      <c r="AB101" s="63"/>
    </row>
    <row r="102" spans="1:28" s="80" customFormat="1" ht="11.25" customHeight="1">
      <c r="A102" s="65"/>
      <c r="B102" s="66"/>
      <c r="C102" s="66"/>
      <c r="D102" s="67"/>
      <c r="E102" s="68"/>
      <c r="F102" s="70"/>
      <c r="G102" s="69"/>
      <c r="H102" s="70"/>
      <c r="I102" s="71"/>
      <c r="J102" s="72"/>
      <c r="K102" s="70"/>
      <c r="L102" s="69"/>
      <c r="M102" s="72"/>
      <c r="N102" s="71"/>
      <c r="O102" s="68"/>
      <c r="P102" s="70"/>
      <c r="Q102" s="69"/>
      <c r="R102" s="72"/>
      <c r="S102" s="71"/>
      <c r="T102" s="68"/>
      <c r="U102" s="70"/>
      <c r="V102" s="69"/>
      <c r="W102" s="72"/>
      <c r="X102" s="71"/>
      <c r="Y102" s="73"/>
      <c r="Z102" s="74"/>
      <c r="AA102" s="75"/>
      <c r="AB102" s="76"/>
    </row>
    <row r="103" spans="1:28" s="5" customFormat="1" ht="15" customHeight="1">
      <c r="A103" s="52" t="s">
        <v>93</v>
      </c>
      <c r="B103" s="53"/>
      <c r="C103" s="53"/>
      <c r="D103" s="54"/>
      <c r="E103" s="55"/>
      <c r="F103" s="57"/>
      <c r="G103" s="56"/>
      <c r="H103" s="57"/>
      <c r="I103" s="58">
        <f>E103+G103-H103</f>
        <v>0</v>
      </c>
      <c r="J103" s="59"/>
      <c r="K103" s="57"/>
      <c r="L103" s="56"/>
      <c r="M103" s="57"/>
      <c r="N103" s="58">
        <f>J103+L103-M103</f>
        <v>0</v>
      </c>
      <c r="O103" s="55"/>
      <c r="P103" s="57"/>
      <c r="Q103" s="56"/>
      <c r="R103" s="59"/>
      <c r="S103" s="58">
        <f>O103+Q103-R103</f>
        <v>0</v>
      </c>
      <c r="T103" s="55"/>
      <c r="U103" s="57"/>
      <c r="V103" s="56"/>
      <c r="W103" s="59"/>
      <c r="X103" s="58">
        <f>T103+V103-W103</f>
        <v>0</v>
      </c>
      <c r="Y103" s="60">
        <f>SUM(E103+J103+O103+T103)</f>
        <v>0</v>
      </c>
      <c r="Z103" s="61">
        <f>SUM(G103+L103+Q103+V103)</f>
        <v>0</v>
      </c>
      <c r="AA103" s="62">
        <f>$I103+$N103+$S103+$X103</f>
        <v>0</v>
      </c>
      <c r="AB103" s="63"/>
    </row>
    <row r="104" spans="1:28" s="80" customFormat="1" ht="11.25" customHeight="1">
      <c r="A104" s="65"/>
      <c r="B104" s="66"/>
      <c r="C104" s="66"/>
      <c r="D104" s="67"/>
      <c r="E104" s="68"/>
      <c r="F104" s="70"/>
      <c r="G104" s="69"/>
      <c r="H104" s="70"/>
      <c r="I104" s="71"/>
      <c r="J104" s="72"/>
      <c r="K104" s="70"/>
      <c r="L104" s="69"/>
      <c r="M104" s="72"/>
      <c r="N104" s="71"/>
      <c r="O104" s="68"/>
      <c r="P104" s="70"/>
      <c r="Q104" s="69"/>
      <c r="R104" s="72"/>
      <c r="S104" s="71"/>
      <c r="T104" s="68"/>
      <c r="U104" s="70"/>
      <c r="V104" s="69"/>
      <c r="W104" s="72"/>
      <c r="X104" s="71"/>
      <c r="Y104" s="73"/>
      <c r="Z104" s="74"/>
      <c r="AA104" s="75"/>
      <c r="AB104" s="76"/>
    </row>
    <row r="105" spans="1:28" s="5" customFormat="1" ht="15" customHeight="1">
      <c r="A105" s="52" t="s">
        <v>94</v>
      </c>
      <c r="B105" s="53"/>
      <c r="C105" s="53"/>
      <c r="D105" s="54"/>
      <c r="E105" s="55"/>
      <c r="F105" s="57"/>
      <c r="G105" s="56"/>
      <c r="H105" s="57"/>
      <c r="I105" s="58">
        <f>E105+G105-H105</f>
        <v>0</v>
      </c>
      <c r="J105" s="59"/>
      <c r="K105" s="57"/>
      <c r="L105" s="56"/>
      <c r="M105" s="57"/>
      <c r="N105" s="58">
        <f>J105+L105-M105</f>
        <v>0</v>
      </c>
      <c r="O105" s="55"/>
      <c r="P105" s="57"/>
      <c r="Q105" s="56"/>
      <c r="R105" s="59"/>
      <c r="S105" s="58">
        <f>O105+Q105-R105</f>
        <v>0</v>
      </c>
      <c r="T105" s="55"/>
      <c r="U105" s="57"/>
      <c r="V105" s="56"/>
      <c r="W105" s="59"/>
      <c r="X105" s="58">
        <f>T105+V105-W105</f>
        <v>0</v>
      </c>
      <c r="Y105" s="60">
        <f>SUM(E105+J105+O105+T105)</f>
        <v>0</v>
      </c>
      <c r="Z105" s="61">
        <f>SUM(G105+L105+Q105+V105)</f>
        <v>0</v>
      </c>
      <c r="AA105" s="62">
        <f>$I105+$N105+$S105+$X105</f>
        <v>0</v>
      </c>
      <c r="AB105" s="63"/>
    </row>
    <row r="106" spans="1:28" s="80" customFormat="1" ht="11.25" customHeight="1">
      <c r="A106" s="65"/>
      <c r="B106" s="66"/>
      <c r="C106" s="66"/>
      <c r="D106" s="67"/>
      <c r="E106" s="68"/>
      <c r="F106" s="70"/>
      <c r="G106" s="69"/>
      <c r="H106" s="70"/>
      <c r="I106" s="71"/>
      <c r="J106" s="72"/>
      <c r="K106" s="70"/>
      <c r="L106" s="69"/>
      <c r="M106" s="72"/>
      <c r="N106" s="71"/>
      <c r="O106" s="68"/>
      <c r="P106" s="70"/>
      <c r="Q106" s="69"/>
      <c r="R106" s="72"/>
      <c r="S106" s="71"/>
      <c r="T106" s="68"/>
      <c r="U106" s="70"/>
      <c r="V106" s="69"/>
      <c r="W106" s="72"/>
      <c r="X106" s="71"/>
      <c r="Y106" s="73"/>
      <c r="Z106" s="74"/>
      <c r="AA106" s="75"/>
      <c r="AB106" s="76"/>
    </row>
    <row r="107" spans="1:28" s="5" customFormat="1" ht="15" customHeight="1">
      <c r="A107" s="52" t="s">
        <v>95</v>
      </c>
      <c r="B107" s="53"/>
      <c r="C107" s="53"/>
      <c r="D107" s="54"/>
      <c r="E107" s="55"/>
      <c r="F107" s="57"/>
      <c r="G107" s="56"/>
      <c r="H107" s="57"/>
      <c r="I107" s="58">
        <f>E107+G107-H107</f>
        <v>0</v>
      </c>
      <c r="J107" s="59"/>
      <c r="K107" s="57"/>
      <c r="L107" s="56"/>
      <c r="M107" s="57"/>
      <c r="N107" s="58">
        <f>J107+L107-M107</f>
        <v>0</v>
      </c>
      <c r="O107" s="55"/>
      <c r="P107" s="57"/>
      <c r="Q107" s="56"/>
      <c r="R107" s="59"/>
      <c r="S107" s="58">
        <f>O107+Q107-R107</f>
        <v>0</v>
      </c>
      <c r="T107" s="55"/>
      <c r="U107" s="57"/>
      <c r="V107" s="56"/>
      <c r="W107" s="59"/>
      <c r="X107" s="58">
        <f>T107+V107-W107</f>
        <v>0</v>
      </c>
      <c r="Y107" s="60">
        <f>SUM(E107+J107+O107+T107)</f>
        <v>0</v>
      </c>
      <c r="Z107" s="61">
        <f>SUM(G107+L107+Q107+V107)</f>
        <v>0</v>
      </c>
      <c r="AA107" s="62">
        <f>$I107+$N107+$S107+$X107</f>
        <v>0</v>
      </c>
      <c r="AB107" s="63"/>
    </row>
    <row r="108" spans="1:28" s="80" customFormat="1" ht="11.25" customHeight="1">
      <c r="A108" s="65"/>
      <c r="B108" s="66"/>
      <c r="C108" s="66"/>
      <c r="D108" s="67"/>
      <c r="E108" s="68"/>
      <c r="F108" s="70"/>
      <c r="G108" s="69"/>
      <c r="H108" s="70"/>
      <c r="I108" s="71"/>
      <c r="J108" s="72"/>
      <c r="K108" s="70"/>
      <c r="L108" s="69"/>
      <c r="M108" s="72"/>
      <c r="N108" s="71"/>
      <c r="O108" s="68"/>
      <c r="P108" s="70"/>
      <c r="Q108" s="69"/>
      <c r="R108" s="72"/>
      <c r="S108" s="71"/>
      <c r="T108" s="68"/>
      <c r="U108" s="70"/>
      <c r="V108" s="69"/>
      <c r="W108" s="72"/>
      <c r="X108" s="71"/>
      <c r="Y108" s="73"/>
      <c r="Z108" s="74"/>
      <c r="AA108" s="75"/>
      <c r="AB108" s="76"/>
    </row>
    <row r="109" spans="1:28" s="5" customFormat="1" ht="15" customHeight="1">
      <c r="A109" s="52" t="s">
        <v>96</v>
      </c>
      <c r="B109" s="53"/>
      <c r="C109" s="53"/>
      <c r="D109" s="54"/>
      <c r="E109" s="55"/>
      <c r="F109" s="57"/>
      <c r="G109" s="56"/>
      <c r="H109" s="57"/>
      <c r="I109" s="58">
        <f>E109+G109-H109</f>
        <v>0</v>
      </c>
      <c r="J109" s="59"/>
      <c r="K109" s="57"/>
      <c r="L109" s="56"/>
      <c r="M109" s="57"/>
      <c r="N109" s="58">
        <f>J109+L109-M109</f>
        <v>0</v>
      </c>
      <c r="O109" s="55"/>
      <c r="P109" s="57"/>
      <c r="Q109" s="56"/>
      <c r="R109" s="59"/>
      <c r="S109" s="58">
        <f>O109+Q109-R109</f>
        <v>0</v>
      </c>
      <c r="T109" s="55"/>
      <c r="U109" s="57"/>
      <c r="V109" s="56"/>
      <c r="W109" s="59"/>
      <c r="X109" s="58">
        <f>T109+V109-W109</f>
        <v>0</v>
      </c>
      <c r="Y109" s="60">
        <f>SUM(E109+J109+O109+T109)</f>
        <v>0</v>
      </c>
      <c r="Z109" s="61">
        <f>SUM(G109+L109+Q109+V109)</f>
        <v>0</v>
      </c>
      <c r="AA109" s="62">
        <f>$I109+$N109+$S109+$X109</f>
        <v>0</v>
      </c>
      <c r="AB109" s="63"/>
    </row>
    <row r="110" spans="1:28" s="80" customFormat="1" ht="11.25" customHeight="1">
      <c r="A110" s="65"/>
      <c r="B110" s="66"/>
      <c r="C110" s="66"/>
      <c r="D110" s="67"/>
      <c r="E110" s="68"/>
      <c r="F110" s="70"/>
      <c r="G110" s="69"/>
      <c r="H110" s="70"/>
      <c r="I110" s="71"/>
      <c r="J110" s="72"/>
      <c r="K110" s="70"/>
      <c r="L110" s="69"/>
      <c r="M110" s="72"/>
      <c r="N110" s="71"/>
      <c r="O110" s="68"/>
      <c r="P110" s="70"/>
      <c r="Q110" s="69"/>
      <c r="R110" s="72"/>
      <c r="S110" s="71"/>
      <c r="T110" s="68"/>
      <c r="U110" s="70"/>
      <c r="V110" s="69"/>
      <c r="W110" s="72"/>
      <c r="X110" s="71"/>
      <c r="Y110" s="73"/>
      <c r="Z110" s="74"/>
      <c r="AA110" s="75"/>
      <c r="AB110" s="76"/>
    </row>
    <row r="111" spans="1:28" s="5" customFormat="1" ht="15" customHeight="1">
      <c r="A111" s="52" t="s">
        <v>97</v>
      </c>
      <c r="B111" s="53"/>
      <c r="C111" s="53"/>
      <c r="D111" s="54"/>
      <c r="E111" s="55"/>
      <c r="F111" s="57"/>
      <c r="G111" s="56"/>
      <c r="H111" s="57"/>
      <c r="I111" s="58">
        <f>E111+G111-H111</f>
        <v>0</v>
      </c>
      <c r="J111" s="59"/>
      <c r="K111" s="57"/>
      <c r="L111" s="56"/>
      <c r="M111" s="57"/>
      <c r="N111" s="58">
        <f>J111+L111-M111</f>
        <v>0</v>
      </c>
      <c r="O111" s="55"/>
      <c r="P111" s="57"/>
      <c r="Q111" s="56"/>
      <c r="R111" s="59"/>
      <c r="S111" s="58">
        <f>O111+Q111-R111</f>
        <v>0</v>
      </c>
      <c r="T111" s="55"/>
      <c r="U111" s="57"/>
      <c r="V111" s="56"/>
      <c r="W111" s="59"/>
      <c r="X111" s="58">
        <f>T111+V111-W111</f>
        <v>0</v>
      </c>
      <c r="Y111" s="60">
        <f>SUM(E111+J111+O111+T111)</f>
        <v>0</v>
      </c>
      <c r="Z111" s="61">
        <f>SUM(G111+L111+Q111+V111)</f>
        <v>0</v>
      </c>
      <c r="AA111" s="62">
        <f>$I111+$N111+$S111+$X111</f>
        <v>0</v>
      </c>
      <c r="AB111" s="63"/>
    </row>
    <row r="112" spans="1:28" s="80" customFormat="1" ht="11.25" customHeight="1">
      <c r="A112" s="65"/>
      <c r="B112" s="66"/>
      <c r="C112" s="66"/>
      <c r="D112" s="67"/>
      <c r="E112" s="68"/>
      <c r="F112" s="70"/>
      <c r="G112" s="69"/>
      <c r="H112" s="70"/>
      <c r="I112" s="71"/>
      <c r="J112" s="72"/>
      <c r="K112" s="70"/>
      <c r="L112" s="69"/>
      <c r="M112" s="72"/>
      <c r="N112" s="71"/>
      <c r="O112" s="68"/>
      <c r="P112" s="70"/>
      <c r="Q112" s="69"/>
      <c r="R112" s="72"/>
      <c r="S112" s="71"/>
      <c r="T112" s="68"/>
      <c r="U112" s="70"/>
      <c r="V112" s="69"/>
      <c r="W112" s="72"/>
      <c r="X112" s="71"/>
      <c r="Y112" s="73"/>
      <c r="Z112" s="74"/>
      <c r="AA112" s="75"/>
      <c r="AB112" s="76"/>
    </row>
    <row r="113" spans="1:28" s="5" customFormat="1" ht="15" customHeight="1">
      <c r="A113" s="52" t="s">
        <v>98</v>
      </c>
      <c r="B113" s="53"/>
      <c r="C113" s="53"/>
      <c r="D113" s="54"/>
      <c r="E113" s="55"/>
      <c r="F113" s="57"/>
      <c r="G113" s="56"/>
      <c r="H113" s="57"/>
      <c r="I113" s="58">
        <f>E113+G113-H113</f>
        <v>0</v>
      </c>
      <c r="J113" s="59"/>
      <c r="K113" s="57"/>
      <c r="L113" s="56"/>
      <c r="M113" s="57"/>
      <c r="N113" s="58">
        <f>J113+L113-M113</f>
        <v>0</v>
      </c>
      <c r="O113" s="55"/>
      <c r="P113" s="57"/>
      <c r="Q113" s="56"/>
      <c r="R113" s="59"/>
      <c r="S113" s="58">
        <f>O113+Q113-R113</f>
        <v>0</v>
      </c>
      <c r="T113" s="55"/>
      <c r="U113" s="57"/>
      <c r="V113" s="56"/>
      <c r="W113" s="59"/>
      <c r="X113" s="58">
        <f>T113+V113-W113</f>
        <v>0</v>
      </c>
      <c r="Y113" s="60">
        <f>SUM(E113+J113+O113+T113)</f>
        <v>0</v>
      </c>
      <c r="Z113" s="61">
        <f>SUM(G113+L113+Q113+V113)</f>
        <v>0</v>
      </c>
      <c r="AA113" s="62">
        <f>$I113+$N113+$S113+$X113</f>
        <v>0</v>
      </c>
      <c r="AB113" s="63"/>
    </row>
    <row r="114" spans="1:28" s="80" customFormat="1" ht="11.25" customHeight="1">
      <c r="A114" s="65"/>
      <c r="B114" s="66"/>
      <c r="C114" s="66"/>
      <c r="D114" s="67"/>
      <c r="E114" s="68"/>
      <c r="F114" s="70"/>
      <c r="G114" s="69"/>
      <c r="H114" s="70"/>
      <c r="I114" s="71"/>
      <c r="J114" s="72"/>
      <c r="K114" s="70"/>
      <c r="L114" s="69"/>
      <c r="M114" s="72"/>
      <c r="N114" s="71"/>
      <c r="O114" s="68"/>
      <c r="P114" s="70"/>
      <c r="Q114" s="69"/>
      <c r="R114" s="72"/>
      <c r="S114" s="71"/>
      <c r="T114" s="68"/>
      <c r="U114" s="70"/>
      <c r="V114" s="69"/>
      <c r="W114" s="72"/>
      <c r="X114" s="71"/>
      <c r="Y114" s="73"/>
      <c r="Z114" s="74"/>
      <c r="AA114" s="75"/>
      <c r="AB114" s="76"/>
    </row>
    <row r="115" spans="1:28" s="5" customFormat="1" ht="15" customHeight="1">
      <c r="A115" s="52" t="s">
        <v>99</v>
      </c>
      <c r="B115" s="53"/>
      <c r="C115" s="53"/>
      <c r="D115" s="54"/>
      <c r="E115" s="55"/>
      <c r="F115" s="57"/>
      <c r="G115" s="56"/>
      <c r="H115" s="57"/>
      <c r="I115" s="58">
        <f>E115+G115-H115</f>
        <v>0</v>
      </c>
      <c r="J115" s="59"/>
      <c r="K115" s="57"/>
      <c r="L115" s="56"/>
      <c r="M115" s="57"/>
      <c r="N115" s="58">
        <f>J115+L115-M115</f>
        <v>0</v>
      </c>
      <c r="O115" s="55"/>
      <c r="P115" s="57"/>
      <c r="Q115" s="56"/>
      <c r="R115" s="59"/>
      <c r="S115" s="58">
        <f>O115+Q115-R115</f>
        <v>0</v>
      </c>
      <c r="T115" s="55"/>
      <c r="U115" s="57"/>
      <c r="V115" s="56"/>
      <c r="W115" s="59"/>
      <c r="X115" s="58">
        <f>T115+V115-W115</f>
        <v>0</v>
      </c>
      <c r="Y115" s="60">
        <f>SUM(E115+J115+O115+T115)</f>
        <v>0</v>
      </c>
      <c r="Z115" s="61">
        <f>SUM(G115+L115+Q115+V115)</f>
        <v>0</v>
      </c>
      <c r="AA115" s="62">
        <f>$I115+$N115+$S115+$X115</f>
        <v>0</v>
      </c>
      <c r="AB115" s="63"/>
    </row>
    <row r="116" spans="1:28" s="80" customFormat="1" ht="11.25" customHeight="1">
      <c r="A116" s="65"/>
      <c r="B116" s="66"/>
      <c r="C116" s="66"/>
      <c r="D116" s="67"/>
      <c r="E116" s="68"/>
      <c r="F116" s="70"/>
      <c r="G116" s="69"/>
      <c r="H116" s="70"/>
      <c r="I116" s="71"/>
      <c r="J116" s="72"/>
      <c r="K116" s="70"/>
      <c r="L116" s="69"/>
      <c r="M116" s="72"/>
      <c r="N116" s="71"/>
      <c r="O116" s="68"/>
      <c r="P116" s="70"/>
      <c r="Q116" s="69"/>
      <c r="R116" s="72"/>
      <c r="S116" s="71"/>
      <c r="T116" s="68"/>
      <c r="U116" s="70"/>
      <c r="V116" s="69"/>
      <c r="W116" s="72"/>
      <c r="X116" s="71"/>
      <c r="Y116" s="73"/>
      <c r="Z116" s="74"/>
      <c r="AA116" s="75"/>
      <c r="AB116" s="76"/>
    </row>
    <row r="117" spans="1:28" s="5" customFormat="1" ht="15" customHeight="1">
      <c r="A117" s="52" t="s">
        <v>100</v>
      </c>
      <c r="B117" s="53"/>
      <c r="C117" s="53"/>
      <c r="D117" s="54"/>
      <c r="E117" s="55"/>
      <c r="F117" s="57"/>
      <c r="G117" s="56"/>
      <c r="H117" s="57"/>
      <c r="I117" s="58">
        <f>E117+G117-H117</f>
        <v>0</v>
      </c>
      <c r="J117" s="59"/>
      <c r="K117" s="57"/>
      <c r="L117" s="56"/>
      <c r="M117" s="57"/>
      <c r="N117" s="58">
        <f>J117+L117-M117</f>
        <v>0</v>
      </c>
      <c r="O117" s="55"/>
      <c r="P117" s="57"/>
      <c r="Q117" s="56"/>
      <c r="R117" s="59"/>
      <c r="S117" s="58">
        <f>O117+Q117-R117</f>
        <v>0</v>
      </c>
      <c r="T117" s="55"/>
      <c r="U117" s="57"/>
      <c r="V117" s="56"/>
      <c r="W117" s="59"/>
      <c r="X117" s="58">
        <f>T117+V117-W117</f>
        <v>0</v>
      </c>
      <c r="Y117" s="60">
        <f>SUM(E117+J117+O117+T117)</f>
        <v>0</v>
      </c>
      <c r="Z117" s="61">
        <f>SUM(G117+L117+Q117+V117)</f>
        <v>0</v>
      </c>
      <c r="AA117" s="62">
        <f>$I117+$N117+$S117+$X117</f>
        <v>0</v>
      </c>
      <c r="AB117" s="63"/>
    </row>
    <row r="118" spans="1:28" s="80" customFormat="1" ht="11.25" customHeight="1">
      <c r="A118" s="65"/>
      <c r="B118" s="66"/>
      <c r="C118" s="66"/>
      <c r="D118" s="67"/>
      <c r="E118" s="68"/>
      <c r="F118" s="70"/>
      <c r="G118" s="69"/>
      <c r="H118" s="70"/>
      <c r="I118" s="71"/>
      <c r="J118" s="72"/>
      <c r="K118" s="70"/>
      <c r="L118" s="69"/>
      <c r="M118" s="72"/>
      <c r="N118" s="71"/>
      <c r="O118" s="68"/>
      <c r="P118" s="70"/>
      <c r="Q118" s="69"/>
      <c r="R118" s="72"/>
      <c r="S118" s="71"/>
      <c r="T118" s="68"/>
      <c r="U118" s="70"/>
      <c r="V118" s="69"/>
      <c r="W118" s="72"/>
      <c r="X118" s="71"/>
      <c r="Y118" s="73"/>
      <c r="Z118" s="74"/>
      <c r="AA118" s="75"/>
      <c r="AB118" s="76"/>
    </row>
    <row r="119" spans="1:28" s="5" customFormat="1" ht="15" customHeight="1">
      <c r="A119" s="52" t="s">
        <v>101</v>
      </c>
      <c r="B119" s="53"/>
      <c r="C119" s="53"/>
      <c r="D119" s="54"/>
      <c r="E119" s="55"/>
      <c r="F119" s="57"/>
      <c r="G119" s="56"/>
      <c r="H119" s="57"/>
      <c r="I119" s="58">
        <f>E119+G119-H119</f>
        <v>0</v>
      </c>
      <c r="J119" s="59"/>
      <c r="K119" s="57"/>
      <c r="L119" s="56"/>
      <c r="M119" s="57"/>
      <c r="N119" s="58">
        <f>J119+L119-M119</f>
        <v>0</v>
      </c>
      <c r="O119" s="55"/>
      <c r="P119" s="57"/>
      <c r="Q119" s="56"/>
      <c r="R119" s="59"/>
      <c r="S119" s="58">
        <f>O119+Q119-R119</f>
        <v>0</v>
      </c>
      <c r="T119" s="55"/>
      <c r="U119" s="57"/>
      <c r="V119" s="56"/>
      <c r="W119" s="59"/>
      <c r="X119" s="58">
        <f>T119+V119-W119</f>
        <v>0</v>
      </c>
      <c r="Y119" s="60">
        <f>SUM(E119+J119+O119+T119)</f>
        <v>0</v>
      </c>
      <c r="Z119" s="61">
        <f>SUM(G119+L119+Q119+V119)</f>
        <v>0</v>
      </c>
      <c r="AA119" s="62">
        <f>$I119+$N119+$S119+$X119</f>
        <v>0</v>
      </c>
      <c r="AB119" s="63"/>
    </row>
    <row r="120" spans="1:28" s="80" customFormat="1" ht="11.25" customHeight="1">
      <c r="A120" s="65"/>
      <c r="B120" s="66"/>
      <c r="C120" s="66"/>
      <c r="D120" s="67"/>
      <c r="E120" s="68"/>
      <c r="F120" s="70"/>
      <c r="G120" s="69"/>
      <c r="H120" s="70"/>
      <c r="I120" s="71"/>
      <c r="J120" s="72"/>
      <c r="K120" s="70"/>
      <c r="L120" s="69"/>
      <c r="M120" s="72"/>
      <c r="N120" s="71"/>
      <c r="O120" s="68"/>
      <c r="P120" s="70"/>
      <c r="Q120" s="69"/>
      <c r="R120" s="72"/>
      <c r="S120" s="71"/>
      <c r="T120" s="68"/>
      <c r="U120" s="70"/>
      <c r="V120" s="69"/>
      <c r="W120" s="72"/>
      <c r="X120" s="71"/>
      <c r="Y120" s="73"/>
      <c r="Z120" s="74"/>
      <c r="AA120" s="75"/>
      <c r="AB120" s="76"/>
    </row>
    <row r="121" spans="1:28" s="5" customFormat="1" ht="15" customHeight="1">
      <c r="A121" s="52" t="s">
        <v>102</v>
      </c>
      <c r="B121" s="53"/>
      <c r="C121" s="53"/>
      <c r="D121" s="54"/>
      <c r="E121" s="55"/>
      <c r="F121" s="57"/>
      <c r="G121" s="56"/>
      <c r="H121" s="57"/>
      <c r="I121" s="58">
        <f>E121+G121-H121</f>
        <v>0</v>
      </c>
      <c r="J121" s="59"/>
      <c r="K121" s="57"/>
      <c r="L121" s="56"/>
      <c r="M121" s="57"/>
      <c r="N121" s="58">
        <f>J121+L121-M121</f>
        <v>0</v>
      </c>
      <c r="O121" s="55"/>
      <c r="P121" s="57"/>
      <c r="Q121" s="56"/>
      <c r="R121" s="59"/>
      <c r="S121" s="58">
        <f>O121+Q121-R121</f>
        <v>0</v>
      </c>
      <c r="T121" s="55"/>
      <c r="U121" s="57"/>
      <c r="V121" s="56"/>
      <c r="W121" s="59"/>
      <c r="X121" s="58">
        <f>T121+V121-W121</f>
        <v>0</v>
      </c>
      <c r="Y121" s="60">
        <f>SUM(E121+J121+O121+T121)</f>
        <v>0</v>
      </c>
      <c r="Z121" s="61">
        <f>SUM(G121+L121+Q121+V121)</f>
        <v>0</v>
      </c>
      <c r="AA121" s="62">
        <f>$I121+$N121+$S121+$X121</f>
        <v>0</v>
      </c>
      <c r="AB121" s="63"/>
    </row>
    <row r="122" spans="1:28" s="80" customFormat="1" ht="11.25" customHeight="1">
      <c r="A122" s="65"/>
      <c r="B122" s="66"/>
      <c r="C122" s="66"/>
      <c r="D122" s="67"/>
      <c r="E122" s="68"/>
      <c r="F122" s="70"/>
      <c r="G122" s="69"/>
      <c r="H122" s="70"/>
      <c r="I122" s="71"/>
      <c r="J122" s="72"/>
      <c r="K122" s="70"/>
      <c r="L122" s="69"/>
      <c r="M122" s="72"/>
      <c r="N122" s="71"/>
      <c r="O122" s="68"/>
      <c r="P122" s="70"/>
      <c r="Q122" s="69"/>
      <c r="R122" s="72"/>
      <c r="S122" s="71"/>
      <c r="T122" s="68"/>
      <c r="U122" s="70"/>
      <c r="V122" s="69"/>
      <c r="W122" s="72"/>
      <c r="X122" s="71"/>
      <c r="Y122" s="73"/>
      <c r="Z122" s="74"/>
      <c r="AA122" s="75"/>
      <c r="AB122" s="76"/>
    </row>
    <row r="123" spans="1:28" s="5" customFormat="1" ht="15" customHeight="1">
      <c r="A123" s="52" t="s">
        <v>103</v>
      </c>
      <c r="B123" s="53"/>
      <c r="C123" s="53"/>
      <c r="D123" s="54"/>
      <c r="E123" s="55"/>
      <c r="F123" s="57"/>
      <c r="G123" s="56"/>
      <c r="H123" s="57"/>
      <c r="I123" s="58">
        <f>E123+G123-H123</f>
        <v>0</v>
      </c>
      <c r="J123" s="59"/>
      <c r="K123" s="57"/>
      <c r="L123" s="56"/>
      <c r="M123" s="57"/>
      <c r="N123" s="58">
        <f>J123+L123-M123</f>
        <v>0</v>
      </c>
      <c r="O123" s="55"/>
      <c r="P123" s="57"/>
      <c r="Q123" s="56"/>
      <c r="R123" s="59"/>
      <c r="S123" s="58">
        <f>O123+Q123-R123</f>
        <v>0</v>
      </c>
      <c r="T123" s="55"/>
      <c r="U123" s="57"/>
      <c r="V123" s="56"/>
      <c r="W123" s="59"/>
      <c r="X123" s="58">
        <f>T123+V123-W123</f>
        <v>0</v>
      </c>
      <c r="Y123" s="60">
        <f>SUM(E123+J123+O123+T123)</f>
        <v>0</v>
      </c>
      <c r="Z123" s="61">
        <f>SUM(G123+L123+Q123+V123)</f>
        <v>0</v>
      </c>
      <c r="AA123" s="62">
        <f>$I123+$N123+$S123+$X123</f>
        <v>0</v>
      </c>
      <c r="AB123" s="63"/>
    </row>
    <row r="124" spans="1:28" s="80" customFormat="1" ht="11.25" customHeight="1">
      <c r="A124" s="65"/>
      <c r="B124" s="66"/>
      <c r="C124" s="66"/>
      <c r="D124" s="67"/>
      <c r="E124" s="68"/>
      <c r="F124" s="70"/>
      <c r="G124" s="69"/>
      <c r="H124" s="70"/>
      <c r="I124" s="71"/>
      <c r="J124" s="72"/>
      <c r="K124" s="70"/>
      <c r="L124" s="69"/>
      <c r="M124" s="72"/>
      <c r="N124" s="71"/>
      <c r="O124" s="68"/>
      <c r="P124" s="70"/>
      <c r="Q124" s="69"/>
      <c r="R124" s="72"/>
      <c r="S124" s="71"/>
      <c r="T124" s="68"/>
      <c r="U124" s="70"/>
      <c r="V124" s="69"/>
      <c r="W124" s="72"/>
      <c r="X124" s="71"/>
      <c r="Y124" s="73"/>
      <c r="Z124" s="74"/>
      <c r="AA124" s="75"/>
      <c r="AB124" s="76"/>
    </row>
    <row r="125" spans="1:28" s="5" customFormat="1" ht="15" customHeight="1">
      <c r="A125" s="52" t="s">
        <v>104</v>
      </c>
      <c r="B125" s="53"/>
      <c r="C125" s="53"/>
      <c r="D125" s="54"/>
      <c r="E125" s="55"/>
      <c r="F125" s="57"/>
      <c r="G125" s="56"/>
      <c r="H125" s="57"/>
      <c r="I125" s="58">
        <f>E125+G125-H125</f>
        <v>0</v>
      </c>
      <c r="J125" s="59"/>
      <c r="K125" s="57"/>
      <c r="L125" s="56"/>
      <c r="M125" s="57"/>
      <c r="N125" s="58">
        <f>J125+L125-M125</f>
        <v>0</v>
      </c>
      <c r="O125" s="55"/>
      <c r="P125" s="57"/>
      <c r="Q125" s="56"/>
      <c r="R125" s="59"/>
      <c r="S125" s="58">
        <f>O125+Q125-R125</f>
        <v>0</v>
      </c>
      <c r="T125" s="55"/>
      <c r="U125" s="57"/>
      <c r="V125" s="56"/>
      <c r="W125" s="59"/>
      <c r="X125" s="58">
        <f>T125+V125-W125</f>
        <v>0</v>
      </c>
      <c r="Y125" s="60">
        <f>SUM(E125+J125+O125+T125)</f>
        <v>0</v>
      </c>
      <c r="Z125" s="61">
        <f>SUM(G125+L125+Q125+V125)</f>
        <v>0</v>
      </c>
      <c r="AA125" s="62">
        <f>$I125+$N125+$S125+$X125</f>
        <v>0</v>
      </c>
      <c r="AB125" s="63"/>
    </row>
    <row r="126" spans="1:28" s="80" customFormat="1" ht="11.25" customHeight="1">
      <c r="A126" s="65"/>
      <c r="B126" s="66"/>
      <c r="C126" s="66"/>
      <c r="D126" s="67"/>
      <c r="E126" s="68"/>
      <c r="F126" s="70"/>
      <c r="G126" s="69"/>
      <c r="H126" s="70"/>
      <c r="I126" s="71"/>
      <c r="J126" s="72"/>
      <c r="K126" s="70"/>
      <c r="L126" s="69"/>
      <c r="M126" s="72"/>
      <c r="N126" s="71"/>
      <c r="O126" s="68"/>
      <c r="P126" s="70"/>
      <c r="Q126" s="69"/>
      <c r="R126" s="72"/>
      <c r="S126" s="71"/>
      <c r="T126" s="68"/>
      <c r="U126" s="70"/>
      <c r="V126" s="69"/>
      <c r="W126" s="72"/>
      <c r="X126" s="71"/>
      <c r="Y126" s="73"/>
      <c r="Z126" s="74"/>
      <c r="AA126" s="75"/>
      <c r="AB126" s="76"/>
    </row>
    <row r="127" spans="1:28" s="5" customFormat="1" ht="15" customHeight="1">
      <c r="A127" s="52" t="s">
        <v>105</v>
      </c>
      <c r="B127" s="53"/>
      <c r="C127" s="53"/>
      <c r="D127" s="54"/>
      <c r="E127" s="55"/>
      <c r="F127" s="57"/>
      <c r="G127" s="56"/>
      <c r="H127" s="57"/>
      <c r="I127" s="58">
        <f>E127+G127-H127</f>
        <v>0</v>
      </c>
      <c r="J127" s="59"/>
      <c r="K127" s="57"/>
      <c r="L127" s="56"/>
      <c r="M127" s="57"/>
      <c r="N127" s="58">
        <f>J127+L127-M127</f>
        <v>0</v>
      </c>
      <c r="O127" s="55"/>
      <c r="P127" s="57"/>
      <c r="Q127" s="56"/>
      <c r="R127" s="59"/>
      <c r="S127" s="58">
        <f>O127+Q127-R127</f>
        <v>0</v>
      </c>
      <c r="T127" s="55"/>
      <c r="U127" s="57"/>
      <c r="V127" s="56"/>
      <c r="W127" s="59"/>
      <c r="X127" s="58">
        <f>T127+V127-W127</f>
        <v>0</v>
      </c>
      <c r="Y127" s="60">
        <f>SUM(E127+J127+O127+T127)</f>
        <v>0</v>
      </c>
      <c r="Z127" s="61">
        <f>SUM(G127+L127+Q127+V127)</f>
        <v>0</v>
      </c>
      <c r="AA127" s="62">
        <f>$I127+$N127+$S127+$X127</f>
        <v>0</v>
      </c>
      <c r="AB127" s="63"/>
    </row>
    <row r="128" spans="1:28" s="80" customFormat="1" ht="11.25" customHeight="1">
      <c r="A128" s="65"/>
      <c r="B128" s="66"/>
      <c r="C128" s="66"/>
      <c r="D128" s="67"/>
      <c r="E128" s="68"/>
      <c r="F128" s="70"/>
      <c r="G128" s="69"/>
      <c r="H128" s="70"/>
      <c r="I128" s="71"/>
      <c r="J128" s="72"/>
      <c r="K128" s="70"/>
      <c r="L128" s="69"/>
      <c r="M128" s="72"/>
      <c r="N128" s="71"/>
      <c r="O128" s="68"/>
      <c r="P128" s="70"/>
      <c r="Q128" s="69"/>
      <c r="R128" s="72"/>
      <c r="S128" s="71"/>
      <c r="T128" s="68"/>
      <c r="U128" s="70"/>
      <c r="V128" s="69"/>
      <c r="W128" s="72"/>
      <c r="X128" s="71"/>
      <c r="Y128" s="73"/>
      <c r="Z128" s="74"/>
      <c r="AA128" s="75"/>
      <c r="AB128" s="76"/>
    </row>
    <row r="129" spans="1:28" s="5" customFormat="1" ht="15" customHeight="1">
      <c r="A129" s="52" t="s">
        <v>106</v>
      </c>
      <c r="B129" s="53"/>
      <c r="C129" s="53"/>
      <c r="D129" s="54"/>
      <c r="E129" s="55"/>
      <c r="F129" s="57"/>
      <c r="G129" s="56"/>
      <c r="H129" s="57"/>
      <c r="I129" s="58">
        <f>E129+G129-H129</f>
        <v>0</v>
      </c>
      <c r="J129" s="59"/>
      <c r="K129" s="57"/>
      <c r="L129" s="56"/>
      <c r="M129" s="57"/>
      <c r="N129" s="58">
        <f>J129+L129-M129</f>
        <v>0</v>
      </c>
      <c r="O129" s="55"/>
      <c r="P129" s="57"/>
      <c r="Q129" s="56"/>
      <c r="R129" s="59"/>
      <c r="S129" s="58">
        <f>O129+Q129-R129</f>
        <v>0</v>
      </c>
      <c r="T129" s="55"/>
      <c r="U129" s="57"/>
      <c r="V129" s="56"/>
      <c r="W129" s="59"/>
      <c r="X129" s="58">
        <f>T129+V129-W129</f>
        <v>0</v>
      </c>
      <c r="Y129" s="60">
        <f>SUM(E129+J129+O129+T129)</f>
        <v>0</v>
      </c>
      <c r="Z129" s="61">
        <f>SUM(G129+L129+Q129+V129)</f>
        <v>0</v>
      </c>
      <c r="AA129" s="62">
        <f>$I129+$N129+$S129+$X129</f>
        <v>0</v>
      </c>
      <c r="AB129" s="63"/>
    </row>
    <row r="130" spans="1:28" s="80" customFormat="1" ht="11.25" customHeight="1">
      <c r="A130" s="65"/>
      <c r="B130" s="66"/>
      <c r="C130" s="66"/>
      <c r="D130" s="67"/>
      <c r="E130" s="68"/>
      <c r="F130" s="70"/>
      <c r="G130" s="69"/>
      <c r="H130" s="70"/>
      <c r="I130" s="71"/>
      <c r="J130" s="72"/>
      <c r="K130" s="70"/>
      <c r="L130" s="69"/>
      <c r="M130" s="72"/>
      <c r="N130" s="71"/>
      <c r="O130" s="68"/>
      <c r="P130" s="70"/>
      <c r="Q130" s="69"/>
      <c r="R130" s="72"/>
      <c r="S130" s="71"/>
      <c r="T130" s="68"/>
      <c r="U130" s="70"/>
      <c r="V130" s="69"/>
      <c r="W130" s="72"/>
      <c r="X130" s="71"/>
      <c r="Y130" s="73"/>
      <c r="Z130" s="74"/>
      <c r="AA130" s="75"/>
      <c r="AB130" s="76"/>
    </row>
    <row r="131" spans="1:28" s="5" customFormat="1" ht="15" customHeight="1">
      <c r="A131" s="52" t="s">
        <v>107</v>
      </c>
      <c r="B131" s="53"/>
      <c r="C131" s="53"/>
      <c r="D131" s="54"/>
      <c r="E131" s="55"/>
      <c r="F131" s="57"/>
      <c r="G131" s="56"/>
      <c r="H131" s="57"/>
      <c r="I131" s="58">
        <f>E131+G131-H131</f>
        <v>0</v>
      </c>
      <c r="J131" s="59"/>
      <c r="K131" s="57"/>
      <c r="L131" s="56"/>
      <c r="M131" s="57"/>
      <c r="N131" s="58">
        <f>J131+L131-M131</f>
        <v>0</v>
      </c>
      <c r="O131" s="55"/>
      <c r="P131" s="57"/>
      <c r="Q131" s="56"/>
      <c r="R131" s="59"/>
      <c r="S131" s="58">
        <f>O131+Q131-R131</f>
        <v>0</v>
      </c>
      <c r="T131" s="55"/>
      <c r="U131" s="57"/>
      <c r="V131" s="56"/>
      <c r="W131" s="59"/>
      <c r="X131" s="58">
        <f>T131+V131-W131</f>
        <v>0</v>
      </c>
      <c r="Y131" s="60">
        <f>SUM(E131+J131+O131+T131)</f>
        <v>0</v>
      </c>
      <c r="Z131" s="61">
        <f>SUM(G131+L131+Q131+V131)</f>
        <v>0</v>
      </c>
      <c r="AA131" s="62">
        <f>$I131+$N131+$S131+$X131</f>
        <v>0</v>
      </c>
      <c r="AB131" s="63"/>
    </row>
    <row r="132" spans="1:28" s="80" customFormat="1" ht="11.25" customHeight="1">
      <c r="A132" s="65"/>
      <c r="B132" s="66"/>
      <c r="C132" s="66"/>
      <c r="D132" s="67"/>
      <c r="E132" s="68"/>
      <c r="F132" s="70"/>
      <c r="G132" s="69"/>
      <c r="H132" s="70"/>
      <c r="I132" s="71"/>
      <c r="J132" s="72"/>
      <c r="K132" s="70"/>
      <c r="L132" s="69"/>
      <c r="M132" s="72"/>
      <c r="N132" s="71"/>
      <c r="O132" s="68"/>
      <c r="P132" s="70"/>
      <c r="Q132" s="69"/>
      <c r="R132" s="72"/>
      <c r="S132" s="71"/>
      <c r="T132" s="68"/>
      <c r="U132" s="70"/>
      <c r="V132" s="69"/>
      <c r="W132" s="72"/>
      <c r="X132" s="71"/>
      <c r="Y132" s="73"/>
      <c r="Z132" s="74"/>
      <c r="AA132" s="75"/>
      <c r="AB132" s="76"/>
    </row>
    <row r="133" spans="1:28" s="5" customFormat="1" ht="15" customHeight="1">
      <c r="A133" s="52" t="s">
        <v>108</v>
      </c>
      <c r="B133" s="53"/>
      <c r="C133" s="53"/>
      <c r="D133" s="54"/>
      <c r="E133" s="55"/>
      <c r="F133" s="57"/>
      <c r="G133" s="56"/>
      <c r="H133" s="57"/>
      <c r="I133" s="58">
        <f>E133+G133-H133</f>
        <v>0</v>
      </c>
      <c r="J133" s="59"/>
      <c r="K133" s="57"/>
      <c r="L133" s="56"/>
      <c r="M133" s="57"/>
      <c r="N133" s="58">
        <f>J133+L133-M133</f>
        <v>0</v>
      </c>
      <c r="O133" s="55"/>
      <c r="P133" s="57"/>
      <c r="Q133" s="56"/>
      <c r="R133" s="59"/>
      <c r="S133" s="58">
        <f>O133+Q133-R133</f>
        <v>0</v>
      </c>
      <c r="T133" s="55"/>
      <c r="U133" s="57"/>
      <c r="V133" s="56"/>
      <c r="W133" s="59"/>
      <c r="X133" s="58">
        <f>T133+V133-W133</f>
        <v>0</v>
      </c>
      <c r="Y133" s="60">
        <f>SUM(E133+J133+O133+T133)</f>
        <v>0</v>
      </c>
      <c r="Z133" s="61">
        <f>SUM(G133+L133+Q133+V133)</f>
        <v>0</v>
      </c>
      <c r="AA133" s="62">
        <f>$I133+$N133+$S133+$X133</f>
        <v>0</v>
      </c>
      <c r="AB133" s="63"/>
    </row>
    <row r="134" spans="1:28" s="80" customFormat="1" ht="11.25" customHeight="1">
      <c r="A134" s="65"/>
      <c r="B134" s="66"/>
      <c r="C134" s="66"/>
      <c r="D134" s="67"/>
      <c r="E134" s="68"/>
      <c r="F134" s="70"/>
      <c r="G134" s="69"/>
      <c r="H134" s="70"/>
      <c r="I134" s="71"/>
      <c r="J134" s="72"/>
      <c r="K134" s="70"/>
      <c r="L134" s="69"/>
      <c r="M134" s="72"/>
      <c r="N134" s="71"/>
      <c r="O134" s="68"/>
      <c r="P134" s="70"/>
      <c r="Q134" s="69"/>
      <c r="R134" s="72"/>
      <c r="S134" s="71"/>
      <c r="T134" s="68"/>
      <c r="U134" s="70"/>
      <c r="V134" s="69"/>
      <c r="W134" s="72"/>
      <c r="X134" s="71"/>
      <c r="Y134" s="73"/>
      <c r="Z134" s="74"/>
      <c r="AA134" s="75"/>
      <c r="AB134" s="76"/>
    </row>
    <row r="135" spans="1:28" s="5" customFormat="1" ht="15" customHeight="1">
      <c r="A135" s="52" t="s">
        <v>109</v>
      </c>
      <c r="B135" s="53"/>
      <c r="C135" s="53"/>
      <c r="D135" s="54"/>
      <c r="E135" s="55"/>
      <c r="F135" s="57"/>
      <c r="G135" s="56"/>
      <c r="H135" s="57"/>
      <c r="I135" s="58">
        <f>E135+G135-H135</f>
        <v>0</v>
      </c>
      <c r="J135" s="59"/>
      <c r="K135" s="57"/>
      <c r="L135" s="56"/>
      <c r="M135" s="57"/>
      <c r="N135" s="58">
        <f>J135+L135-M135</f>
        <v>0</v>
      </c>
      <c r="O135" s="55"/>
      <c r="P135" s="57"/>
      <c r="Q135" s="56"/>
      <c r="R135" s="59"/>
      <c r="S135" s="58">
        <f>O135+Q135-R135</f>
        <v>0</v>
      </c>
      <c r="T135" s="55"/>
      <c r="U135" s="57"/>
      <c r="V135" s="56"/>
      <c r="W135" s="59"/>
      <c r="X135" s="58">
        <f>T135+V135-W135</f>
        <v>0</v>
      </c>
      <c r="Y135" s="60">
        <f>SUM(E135+J135+O135+T135)</f>
        <v>0</v>
      </c>
      <c r="Z135" s="61">
        <f>SUM(G135+L135+Q135+V135)</f>
        <v>0</v>
      </c>
      <c r="AA135" s="62">
        <f>$I135+$N135+$S135+$X135</f>
        <v>0</v>
      </c>
      <c r="AB135" s="63"/>
    </row>
    <row r="136" spans="1:28" s="80" customFormat="1" ht="11.25" customHeight="1">
      <c r="A136" s="65"/>
      <c r="B136" s="66"/>
      <c r="C136" s="66"/>
      <c r="D136" s="67"/>
      <c r="E136" s="68"/>
      <c r="F136" s="70"/>
      <c r="G136" s="69"/>
      <c r="H136" s="70"/>
      <c r="I136" s="71"/>
      <c r="J136" s="72"/>
      <c r="K136" s="70"/>
      <c r="L136" s="69"/>
      <c r="M136" s="72"/>
      <c r="N136" s="71"/>
      <c r="O136" s="68"/>
      <c r="P136" s="70"/>
      <c r="Q136" s="69"/>
      <c r="R136" s="72"/>
      <c r="S136" s="71"/>
      <c r="T136" s="68"/>
      <c r="U136" s="70"/>
      <c r="V136" s="69"/>
      <c r="W136" s="72"/>
      <c r="X136" s="71"/>
      <c r="Y136" s="73"/>
      <c r="Z136" s="74"/>
      <c r="AA136" s="75"/>
      <c r="AB136" s="76"/>
    </row>
    <row r="137" spans="1:28" s="5" customFormat="1" ht="15" customHeight="1">
      <c r="A137" s="52" t="s">
        <v>110</v>
      </c>
      <c r="B137" s="53"/>
      <c r="C137" s="53"/>
      <c r="D137" s="54"/>
      <c r="E137" s="55"/>
      <c r="F137" s="57"/>
      <c r="G137" s="56"/>
      <c r="H137" s="57"/>
      <c r="I137" s="58">
        <f>E137+G137-H137</f>
        <v>0</v>
      </c>
      <c r="J137" s="59"/>
      <c r="K137" s="57"/>
      <c r="L137" s="56"/>
      <c r="M137" s="57"/>
      <c r="N137" s="58">
        <f>J137+L137-M137</f>
        <v>0</v>
      </c>
      <c r="O137" s="55"/>
      <c r="P137" s="57"/>
      <c r="Q137" s="56"/>
      <c r="R137" s="59"/>
      <c r="S137" s="58">
        <f>O137+Q137-R137</f>
        <v>0</v>
      </c>
      <c r="T137" s="55"/>
      <c r="U137" s="57"/>
      <c r="V137" s="56"/>
      <c r="W137" s="59"/>
      <c r="X137" s="58">
        <f>T137+V137-W137</f>
        <v>0</v>
      </c>
      <c r="Y137" s="60">
        <f>SUM(E137+J137+O137+T137)</f>
        <v>0</v>
      </c>
      <c r="Z137" s="61">
        <f>SUM(G137+L137+Q137+V137)</f>
        <v>0</v>
      </c>
      <c r="AA137" s="62">
        <f>$I137+$N137+$S137+$X137</f>
        <v>0</v>
      </c>
      <c r="AB137" s="63"/>
    </row>
    <row r="138" spans="1:28" s="80" customFormat="1" ht="11.25" customHeight="1">
      <c r="A138" s="65"/>
      <c r="B138" s="66"/>
      <c r="C138" s="66"/>
      <c r="D138" s="67"/>
      <c r="E138" s="68"/>
      <c r="F138" s="70"/>
      <c r="G138" s="69"/>
      <c r="H138" s="70"/>
      <c r="I138" s="71"/>
      <c r="J138" s="72"/>
      <c r="K138" s="70"/>
      <c r="L138" s="69"/>
      <c r="M138" s="72"/>
      <c r="N138" s="71"/>
      <c r="O138" s="68"/>
      <c r="P138" s="70"/>
      <c r="Q138" s="69"/>
      <c r="R138" s="72"/>
      <c r="S138" s="71"/>
      <c r="T138" s="68"/>
      <c r="U138" s="70"/>
      <c r="V138" s="69"/>
      <c r="W138" s="72"/>
      <c r="X138" s="71"/>
      <c r="Y138" s="73"/>
      <c r="Z138" s="74"/>
      <c r="AA138" s="75"/>
      <c r="AB138" s="76"/>
    </row>
    <row r="139" spans="1:28" s="5" customFormat="1" ht="15" customHeight="1">
      <c r="A139" s="52" t="s">
        <v>111</v>
      </c>
      <c r="B139" s="53"/>
      <c r="C139" s="53"/>
      <c r="D139" s="54"/>
      <c r="E139" s="55"/>
      <c r="F139" s="57"/>
      <c r="G139" s="56"/>
      <c r="H139" s="57"/>
      <c r="I139" s="58">
        <f>E139+G139-H139</f>
        <v>0</v>
      </c>
      <c r="J139" s="59"/>
      <c r="K139" s="57"/>
      <c r="L139" s="56"/>
      <c r="M139" s="57"/>
      <c r="N139" s="58">
        <f>J139+L139-M139</f>
        <v>0</v>
      </c>
      <c r="O139" s="55"/>
      <c r="P139" s="57"/>
      <c r="Q139" s="56"/>
      <c r="R139" s="59"/>
      <c r="S139" s="58">
        <f>O139+Q139-R139</f>
        <v>0</v>
      </c>
      <c r="T139" s="55"/>
      <c r="U139" s="57"/>
      <c r="V139" s="56"/>
      <c r="W139" s="59"/>
      <c r="X139" s="58">
        <f>T139+V139-W139</f>
        <v>0</v>
      </c>
      <c r="Y139" s="60">
        <f>SUM(E139+J139+O139+T139)</f>
        <v>0</v>
      </c>
      <c r="Z139" s="61">
        <f>SUM(G139+L139+Q139+V139)</f>
        <v>0</v>
      </c>
      <c r="AA139" s="62">
        <f>$I139+$N139+$S139+$X139</f>
        <v>0</v>
      </c>
      <c r="AB139" s="63"/>
    </row>
    <row r="140" spans="1:28" s="80" customFormat="1" ht="11.25" customHeight="1">
      <c r="A140" s="65"/>
      <c r="B140" s="66"/>
      <c r="C140" s="66"/>
      <c r="D140" s="67"/>
      <c r="E140" s="68"/>
      <c r="F140" s="70"/>
      <c r="G140" s="69"/>
      <c r="H140" s="70"/>
      <c r="I140" s="71"/>
      <c r="J140" s="72"/>
      <c r="K140" s="70"/>
      <c r="L140" s="69"/>
      <c r="M140" s="72"/>
      <c r="N140" s="71"/>
      <c r="O140" s="68"/>
      <c r="P140" s="70"/>
      <c r="Q140" s="69"/>
      <c r="R140" s="72"/>
      <c r="S140" s="71"/>
      <c r="T140" s="68"/>
      <c r="U140" s="70"/>
      <c r="V140" s="69"/>
      <c r="W140" s="72"/>
      <c r="X140" s="71"/>
      <c r="Y140" s="73"/>
      <c r="Z140" s="74"/>
      <c r="AA140" s="75"/>
      <c r="AB140" s="76"/>
    </row>
    <row r="141" spans="1:28" s="5" customFormat="1" ht="15" customHeight="1">
      <c r="A141" s="52" t="s">
        <v>112</v>
      </c>
      <c r="B141" s="53"/>
      <c r="C141" s="53"/>
      <c r="D141" s="54"/>
      <c r="E141" s="55"/>
      <c r="F141" s="57"/>
      <c r="G141" s="56"/>
      <c r="H141" s="57"/>
      <c r="I141" s="58">
        <f>E141+G141-H141</f>
        <v>0</v>
      </c>
      <c r="J141" s="59"/>
      <c r="K141" s="57"/>
      <c r="L141" s="56"/>
      <c r="M141" s="57"/>
      <c r="N141" s="58">
        <f>J141+L141-M141</f>
        <v>0</v>
      </c>
      <c r="O141" s="55"/>
      <c r="P141" s="57"/>
      <c r="Q141" s="56"/>
      <c r="R141" s="59"/>
      <c r="S141" s="58">
        <f>O141+Q141-R141</f>
        <v>0</v>
      </c>
      <c r="T141" s="55"/>
      <c r="U141" s="57"/>
      <c r="V141" s="56"/>
      <c r="W141" s="59"/>
      <c r="X141" s="58">
        <f>T141+V141-W141</f>
        <v>0</v>
      </c>
      <c r="Y141" s="60">
        <f>SUM(E141+J141+O141+T141)</f>
        <v>0</v>
      </c>
      <c r="Z141" s="61">
        <f>SUM(G141+L141+Q141+V141)</f>
        <v>0</v>
      </c>
      <c r="AA141" s="62">
        <f>$I141+$N141+$S141+$X141</f>
        <v>0</v>
      </c>
      <c r="AB141" s="63"/>
    </row>
    <row r="142" spans="1:28" s="80" customFormat="1" ht="11.25" customHeight="1" thickBot="1">
      <c r="A142" s="104"/>
      <c r="B142" s="81"/>
      <c r="C142" s="81"/>
      <c r="D142" s="120"/>
      <c r="E142" s="82"/>
      <c r="F142" s="84"/>
      <c r="G142" s="83"/>
      <c r="H142" s="84"/>
      <c r="I142" s="85"/>
      <c r="J142" s="86"/>
      <c r="K142" s="84"/>
      <c r="L142" s="83"/>
      <c r="M142" s="86"/>
      <c r="N142" s="85"/>
      <c r="O142" s="82"/>
      <c r="P142" s="84"/>
      <c r="Q142" s="83"/>
      <c r="R142" s="86"/>
      <c r="S142" s="85"/>
      <c r="T142" s="82"/>
      <c r="U142" s="84"/>
      <c r="V142" s="83"/>
      <c r="W142" s="86"/>
      <c r="X142" s="85"/>
      <c r="Y142" s="87"/>
      <c r="Z142" s="88"/>
      <c r="AA142" s="89"/>
      <c r="AB142" s="76"/>
    </row>
    <row r="143" spans="1:28" s="80" customFormat="1" ht="6.75" customHeight="1">
      <c r="A143" s="90"/>
      <c r="B143" s="91"/>
      <c r="C143" s="91"/>
      <c r="D143" s="92"/>
      <c r="E143" s="93"/>
      <c r="F143" s="93"/>
      <c r="G143" s="94"/>
      <c r="H143" s="93"/>
      <c r="I143" s="95"/>
      <c r="J143" s="96"/>
      <c r="K143" s="93"/>
      <c r="L143" s="95"/>
      <c r="M143" s="96"/>
      <c r="N143" s="95"/>
      <c r="O143" s="97"/>
      <c r="P143" s="93"/>
      <c r="Q143" s="98"/>
      <c r="R143" s="97"/>
      <c r="S143" s="95"/>
      <c r="T143" s="96"/>
      <c r="U143" s="93"/>
      <c r="V143" s="98"/>
      <c r="W143" s="97"/>
      <c r="X143" s="95"/>
      <c r="Y143" s="96"/>
      <c r="Z143" s="95"/>
      <c r="AA143" s="8"/>
      <c r="AB143" s="22"/>
    </row>
    <row r="144" spans="1:27" s="3" customFormat="1" ht="15" customHeight="1">
      <c r="A144" s="195" t="s">
        <v>26</v>
      </c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2"/>
      <c r="T144" s="13"/>
      <c r="U144" s="13"/>
      <c r="V144" s="12"/>
      <c r="W144" s="13"/>
      <c r="X144" s="12"/>
      <c r="Y144" s="13"/>
      <c r="Z144" s="12"/>
      <c r="AA144" s="12"/>
    </row>
    <row r="145" spans="3:27" s="4" customFormat="1" ht="6" customHeight="1">
      <c r="C145" s="14"/>
      <c r="D145" s="15"/>
      <c r="E145" s="16"/>
      <c r="F145" s="18"/>
      <c r="G145" s="17"/>
      <c r="H145" s="18"/>
      <c r="I145" s="17"/>
      <c r="J145" s="18"/>
      <c r="K145" s="18"/>
      <c r="L145" s="17"/>
      <c r="M145" s="18"/>
      <c r="N145" s="17"/>
      <c r="O145" s="18"/>
      <c r="P145" s="18"/>
      <c r="Q145" s="17"/>
      <c r="R145" s="18"/>
      <c r="S145" s="17"/>
      <c r="T145" s="18"/>
      <c r="U145" s="18"/>
      <c r="V145" s="17"/>
      <c r="W145" s="18"/>
      <c r="X145" s="17"/>
      <c r="Y145" s="18"/>
      <c r="Z145" s="17"/>
      <c r="AA145" s="17"/>
    </row>
    <row r="146" spans="1:28" s="5" customFormat="1" ht="13.5">
      <c r="A146" s="191" t="s">
        <v>27</v>
      </c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"/>
    </row>
    <row r="147" spans="1:28" s="5" customFormat="1" ht="13.5">
      <c r="A147" s="191" t="s">
        <v>30</v>
      </c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"/>
    </row>
    <row r="148" spans="1:28" s="5" customFormat="1" ht="13.5">
      <c r="A148" s="191" t="s">
        <v>28</v>
      </c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"/>
    </row>
    <row r="149" spans="1:28" s="5" customFormat="1" ht="13.5">
      <c r="A149" s="191" t="s">
        <v>29</v>
      </c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"/>
    </row>
    <row r="150" spans="1:36" ht="6.75" customHeight="1">
      <c r="A150" s="20"/>
      <c r="C150" s="21"/>
      <c r="D150" s="22"/>
      <c r="E150" s="9"/>
      <c r="F150" s="23"/>
      <c r="G150" s="10"/>
      <c r="H150" s="23"/>
      <c r="I150" s="8"/>
      <c r="K150" s="23"/>
      <c r="M150" s="23"/>
      <c r="N150" s="10"/>
      <c r="P150" s="23"/>
      <c r="Q150" s="11"/>
      <c r="R150" s="24"/>
      <c r="S150" s="25"/>
      <c r="T150" s="24"/>
      <c r="U150" s="23"/>
      <c r="V150" s="25"/>
      <c r="W150" s="24"/>
      <c r="X150" s="25"/>
      <c r="Y150" s="24"/>
      <c r="Z150" s="25"/>
      <c r="AA150" s="25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74.25" customHeight="1">
      <c r="A151" s="189" t="s">
        <v>113</v>
      </c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C151" s="2"/>
      <c r="AD151" s="2"/>
      <c r="AE151" s="2"/>
      <c r="AF151" s="2"/>
      <c r="AG151" s="2"/>
      <c r="AH151" s="2"/>
      <c r="AI151" s="2"/>
      <c r="AJ151" s="2"/>
    </row>
  </sheetData>
  <sheetProtection/>
  <mergeCells count="19">
    <mergeCell ref="E5:I5"/>
    <mergeCell ref="B3:AA3"/>
    <mergeCell ref="E1:V1"/>
    <mergeCell ref="J5:N5"/>
    <mergeCell ref="O5:S5"/>
    <mergeCell ref="W1:AA1"/>
    <mergeCell ref="T5:X5"/>
    <mergeCell ref="A31:AA31"/>
    <mergeCell ref="A29:AA29"/>
    <mergeCell ref="A24:R24"/>
    <mergeCell ref="A26:AA26"/>
    <mergeCell ref="A27:AA27"/>
    <mergeCell ref="A28:AA28"/>
    <mergeCell ref="A149:AA149"/>
    <mergeCell ref="A151:AA151"/>
    <mergeCell ref="A144:R144"/>
    <mergeCell ref="A146:AA146"/>
    <mergeCell ref="A147:AA147"/>
    <mergeCell ref="A148:AA148"/>
  </mergeCells>
  <printOptions/>
  <pageMargins left="0.19" right="0.08" top="0.16" bottom="0.17" header="0.06" footer="0.06"/>
  <pageSetup horizontalDpi="300" verticalDpi="3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K163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O21" sqref="O21"/>
    </sheetView>
  </sheetViews>
  <sheetFormatPr defaultColWidth="9.140625" defaultRowHeight="12.75"/>
  <cols>
    <col min="1" max="1" width="3.57421875" style="100" customWidth="1"/>
    <col min="2" max="2" width="14.7109375" style="6" customWidth="1"/>
    <col min="3" max="3" width="10.28125" style="6" customWidth="1"/>
    <col min="4" max="4" width="3.7109375" style="101" customWidth="1"/>
    <col min="5" max="5" width="4.421875" style="101" customWidth="1"/>
    <col min="6" max="6" width="4.421875" style="7" customWidth="1"/>
    <col min="7" max="7" width="4.00390625" style="7" customWidth="1"/>
    <col min="8" max="8" width="4.57421875" style="8" customWidth="1"/>
    <col min="9" max="9" width="3.28125" style="7" customWidth="1"/>
    <col min="10" max="10" width="7.57421875" style="102" customWidth="1"/>
    <col min="11" max="11" width="4.421875" style="7" customWidth="1"/>
    <col min="12" max="12" width="4.00390625" style="7" customWidth="1"/>
    <col min="13" max="13" width="4.57421875" style="8" customWidth="1"/>
    <col min="14" max="14" width="3.28125" style="7" customWidth="1"/>
    <col min="15" max="15" width="7.421875" style="102" customWidth="1"/>
    <col min="16" max="16" width="4.421875" style="9" customWidth="1"/>
    <col min="17" max="17" width="4.00390625" style="7" customWidth="1"/>
    <col min="18" max="18" width="4.57421875" style="10" customWidth="1"/>
    <col min="19" max="19" width="3.28125" style="9" customWidth="1"/>
    <col min="20" max="20" width="7.421875" style="102" customWidth="1"/>
    <col min="21" max="21" width="4.421875" style="7" customWidth="1"/>
    <col min="22" max="22" width="4.00390625" style="7" customWidth="1"/>
    <col min="23" max="23" width="4.57421875" style="8" customWidth="1"/>
    <col min="24" max="24" width="3.28125" style="7" customWidth="1"/>
    <col min="25" max="25" width="7.421875" style="102" customWidth="1"/>
    <col min="26" max="26" width="5.00390625" style="9" customWidth="1"/>
    <col min="27" max="27" width="5.421875" style="10" customWidth="1"/>
    <col min="28" max="28" width="9.7109375" style="11" customWidth="1"/>
    <col min="29" max="29" width="1.7109375" style="103" customWidth="1"/>
    <col min="30" max="37" width="9.140625" style="99" customWidth="1"/>
    <col min="38" max="16384" width="9.140625" style="2" customWidth="1"/>
  </cols>
  <sheetData>
    <row r="1" spans="2:29" s="26" customFormat="1" ht="20.25" customHeight="1">
      <c r="B1" s="27"/>
      <c r="C1" s="27"/>
      <c r="D1" s="28"/>
      <c r="E1" s="192" t="s">
        <v>265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 t="s">
        <v>266</v>
      </c>
      <c r="X1" s="193"/>
      <c r="Y1" s="193"/>
      <c r="Z1" s="193"/>
      <c r="AA1" s="193"/>
      <c r="AB1" s="193"/>
      <c r="AC1" s="1"/>
    </row>
    <row r="2" spans="1:37" s="26" customFormat="1" ht="3" customHeight="1">
      <c r="A2" s="29"/>
      <c r="B2" s="31"/>
      <c r="C2" s="31"/>
      <c r="D2" s="32"/>
      <c r="E2" s="32"/>
      <c r="F2" s="33"/>
      <c r="G2" s="33"/>
      <c r="H2" s="34"/>
      <c r="I2" s="33"/>
      <c r="J2" s="34"/>
      <c r="K2" s="33"/>
      <c r="L2" s="33"/>
      <c r="M2" s="34"/>
      <c r="N2" s="33"/>
      <c r="O2" s="34"/>
      <c r="P2" s="35"/>
      <c r="Q2" s="33"/>
      <c r="R2" s="36"/>
      <c r="S2" s="35"/>
      <c r="T2" s="34"/>
      <c r="U2" s="33"/>
      <c r="V2" s="33"/>
      <c r="W2" s="34"/>
      <c r="X2" s="33"/>
      <c r="Y2" s="34"/>
      <c r="Z2" s="33"/>
      <c r="AA2" s="34"/>
      <c r="AB2" s="34"/>
      <c r="AC2" s="37"/>
      <c r="AD2" s="30"/>
      <c r="AE2" s="30"/>
      <c r="AF2" s="30"/>
      <c r="AG2" s="30"/>
      <c r="AH2" s="30"/>
      <c r="AI2" s="30"/>
      <c r="AJ2" s="30"/>
      <c r="AK2" s="30"/>
    </row>
    <row r="3" spans="1:37" s="41" customFormat="1" ht="15.75" customHeight="1">
      <c r="A3" s="38"/>
      <c r="B3" s="194" t="s">
        <v>187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39"/>
      <c r="AD3" s="40"/>
      <c r="AE3" s="40"/>
      <c r="AF3" s="40"/>
      <c r="AG3" s="40"/>
      <c r="AH3" s="40"/>
      <c r="AI3" s="40"/>
      <c r="AJ3" s="40"/>
      <c r="AK3" s="40"/>
    </row>
    <row r="4" spans="1:37" s="26" customFormat="1" ht="3" customHeight="1" thickBot="1">
      <c r="A4" s="29"/>
      <c r="B4" s="31"/>
      <c r="C4" s="31"/>
      <c r="D4" s="32"/>
      <c r="E4" s="32"/>
      <c r="F4" s="33"/>
      <c r="G4" s="33"/>
      <c r="H4" s="34"/>
      <c r="I4" s="33"/>
      <c r="J4" s="34"/>
      <c r="K4" s="33"/>
      <c r="L4" s="33"/>
      <c r="M4" s="34"/>
      <c r="N4" s="33"/>
      <c r="O4" s="34"/>
      <c r="P4" s="35"/>
      <c r="Q4" s="33"/>
      <c r="R4" s="36"/>
      <c r="S4" s="35"/>
      <c r="T4" s="34"/>
      <c r="U4" s="33"/>
      <c r="V4" s="33"/>
      <c r="W4" s="34"/>
      <c r="X4" s="33"/>
      <c r="Y4" s="34"/>
      <c r="Z4" s="33"/>
      <c r="AA4" s="34"/>
      <c r="AB4" s="34"/>
      <c r="AC4" s="37"/>
      <c r="AD4" s="30"/>
      <c r="AE4" s="30"/>
      <c r="AF4" s="30"/>
      <c r="AG4" s="30"/>
      <c r="AH4" s="30"/>
      <c r="AI4" s="30"/>
      <c r="AJ4" s="30"/>
      <c r="AK4" s="30"/>
    </row>
    <row r="5" spans="1:37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34" t="s">
        <v>45</v>
      </c>
      <c r="F5" s="196"/>
      <c r="G5" s="197"/>
      <c r="H5" s="197"/>
      <c r="I5" s="197"/>
      <c r="J5" s="198"/>
      <c r="K5" s="197"/>
      <c r="L5" s="197"/>
      <c r="M5" s="197"/>
      <c r="N5" s="197"/>
      <c r="O5" s="197"/>
      <c r="P5" s="196"/>
      <c r="Q5" s="197"/>
      <c r="R5" s="197"/>
      <c r="S5" s="197"/>
      <c r="T5" s="198"/>
      <c r="U5" s="196"/>
      <c r="V5" s="197"/>
      <c r="W5" s="197"/>
      <c r="X5" s="197"/>
      <c r="Y5" s="198"/>
      <c r="Z5" s="45" t="s">
        <v>4</v>
      </c>
      <c r="AA5" s="46" t="s">
        <v>4</v>
      </c>
      <c r="AB5" s="47"/>
      <c r="AC5" s="48"/>
      <c r="AD5" s="40"/>
      <c r="AE5" s="40"/>
      <c r="AF5" s="40"/>
      <c r="AG5" s="40"/>
      <c r="AH5" s="40"/>
      <c r="AI5" s="40"/>
      <c r="AJ5" s="40"/>
      <c r="AK5" s="40"/>
    </row>
    <row r="6" spans="1:37" s="51" customFormat="1" ht="15.75" customHeight="1" thickBot="1">
      <c r="A6" s="121"/>
      <c r="B6" s="122"/>
      <c r="C6" s="122"/>
      <c r="D6" s="123"/>
      <c r="E6" s="137" t="s">
        <v>188</v>
      </c>
      <c r="F6" s="124" t="s">
        <v>6</v>
      </c>
      <c r="G6" s="125" t="s">
        <v>9</v>
      </c>
      <c r="H6" s="126" t="s">
        <v>7</v>
      </c>
      <c r="I6" s="127" t="s">
        <v>8</v>
      </c>
      <c r="J6" s="128" t="s">
        <v>10</v>
      </c>
      <c r="K6" s="124" t="s">
        <v>6</v>
      </c>
      <c r="L6" s="125" t="s">
        <v>9</v>
      </c>
      <c r="M6" s="126" t="s">
        <v>7</v>
      </c>
      <c r="N6" s="127" t="s">
        <v>8</v>
      </c>
      <c r="O6" s="128" t="s">
        <v>10</v>
      </c>
      <c r="P6" s="124" t="s">
        <v>6</v>
      </c>
      <c r="Q6" s="125" t="s">
        <v>9</v>
      </c>
      <c r="R6" s="126" t="s">
        <v>7</v>
      </c>
      <c r="S6" s="127" t="s">
        <v>8</v>
      </c>
      <c r="T6" s="128" t="s">
        <v>10</v>
      </c>
      <c r="U6" s="124" t="s">
        <v>6</v>
      </c>
      <c r="V6" s="125" t="s">
        <v>9</v>
      </c>
      <c r="W6" s="126" t="s">
        <v>7</v>
      </c>
      <c r="X6" s="127" t="s">
        <v>8</v>
      </c>
      <c r="Y6" s="128" t="s">
        <v>10</v>
      </c>
      <c r="Z6" s="129" t="s">
        <v>6</v>
      </c>
      <c r="AA6" s="130" t="s">
        <v>7</v>
      </c>
      <c r="AB6" s="131" t="s">
        <v>5</v>
      </c>
      <c r="AC6" s="49"/>
      <c r="AD6" s="50"/>
      <c r="AE6" s="50"/>
      <c r="AF6" s="50"/>
      <c r="AG6" s="50"/>
      <c r="AH6" s="50"/>
      <c r="AI6" s="50"/>
      <c r="AJ6" s="50"/>
      <c r="AK6" s="50"/>
    </row>
    <row r="7" spans="1:29" s="5" customFormat="1" ht="15" customHeight="1">
      <c r="A7" s="105" t="s">
        <v>11</v>
      </c>
      <c r="B7" s="180" t="s">
        <v>263</v>
      </c>
      <c r="C7" s="180" t="s">
        <v>264</v>
      </c>
      <c r="D7" s="181">
        <v>2000</v>
      </c>
      <c r="E7" s="188">
        <f>(E$6-D7)/10</f>
        <v>0</v>
      </c>
      <c r="F7" s="106">
        <v>2</v>
      </c>
      <c r="G7" s="107">
        <v>10</v>
      </c>
      <c r="H7" s="108">
        <v>8.9</v>
      </c>
      <c r="I7" s="107"/>
      <c r="J7" s="109">
        <f>F7+H7-I7</f>
        <v>10.9</v>
      </c>
      <c r="K7" s="110">
        <v>2.5</v>
      </c>
      <c r="L7" s="107">
        <v>10</v>
      </c>
      <c r="M7" s="108">
        <v>9.04</v>
      </c>
      <c r="N7" s="107"/>
      <c r="O7" s="109">
        <f>K7+M7-N7</f>
        <v>11.54</v>
      </c>
      <c r="P7" s="106">
        <v>1.5</v>
      </c>
      <c r="Q7" s="107">
        <v>10</v>
      </c>
      <c r="R7" s="108">
        <v>8.1</v>
      </c>
      <c r="S7" s="110"/>
      <c r="T7" s="109">
        <f>P7+R7-S7</f>
        <v>9.6</v>
      </c>
      <c r="U7" s="106">
        <v>3.9</v>
      </c>
      <c r="V7" s="107">
        <v>10</v>
      </c>
      <c r="W7" s="108">
        <v>7.9</v>
      </c>
      <c r="X7" s="110"/>
      <c r="Y7" s="109">
        <f>U7+W7-X7</f>
        <v>11.8</v>
      </c>
      <c r="Z7" s="111">
        <f>SUM(F7+K7+P7+U7)</f>
        <v>9.9</v>
      </c>
      <c r="AA7" s="112">
        <f>SUM(H7+M7+R7+W7)</f>
        <v>33.94</v>
      </c>
      <c r="AB7" s="113">
        <f>$E7+$J7+$O7+$T7+$Y7</f>
        <v>43.84</v>
      </c>
      <c r="AC7" s="63"/>
    </row>
    <row r="8" spans="1:29" s="79" customFormat="1" ht="11.25" customHeight="1">
      <c r="A8" s="135"/>
      <c r="B8" s="155" t="s">
        <v>227</v>
      </c>
      <c r="C8" s="155"/>
      <c r="D8" s="160"/>
      <c r="E8" s="136"/>
      <c r="F8" s="68" t="s">
        <v>363</v>
      </c>
      <c r="G8" s="70"/>
      <c r="H8" s="69" t="s">
        <v>12</v>
      </c>
      <c r="I8" s="70"/>
      <c r="J8" s="71" t="s">
        <v>12</v>
      </c>
      <c r="K8" s="68" t="s">
        <v>363</v>
      </c>
      <c r="L8" s="70"/>
      <c r="M8" s="69" t="s">
        <v>11</v>
      </c>
      <c r="N8" s="72"/>
      <c r="O8" s="71" t="s">
        <v>11</v>
      </c>
      <c r="P8" s="68" t="s">
        <v>11</v>
      </c>
      <c r="Q8" s="70"/>
      <c r="R8" s="69" t="s">
        <v>11</v>
      </c>
      <c r="S8" s="72"/>
      <c r="T8" s="71" t="s">
        <v>11</v>
      </c>
      <c r="U8" s="68" t="s">
        <v>11</v>
      </c>
      <c r="V8" s="70"/>
      <c r="W8" s="69" t="s">
        <v>12</v>
      </c>
      <c r="X8" s="72"/>
      <c r="Y8" s="71" t="s">
        <v>11</v>
      </c>
      <c r="Z8" s="73" t="s">
        <v>11</v>
      </c>
      <c r="AA8" s="74" t="s">
        <v>11</v>
      </c>
      <c r="AB8" s="75"/>
      <c r="AC8" s="76"/>
    </row>
    <row r="9" spans="1:29" s="5" customFormat="1" ht="15" customHeight="1">
      <c r="A9" s="52" t="s">
        <v>12</v>
      </c>
      <c r="B9" s="149" t="s">
        <v>171</v>
      </c>
      <c r="C9" s="149" t="s">
        <v>172</v>
      </c>
      <c r="D9" s="158">
        <v>2000</v>
      </c>
      <c r="E9" s="117">
        <f>(E$6-D9)/10</f>
        <v>0</v>
      </c>
      <c r="F9" s="55">
        <v>2</v>
      </c>
      <c r="G9" s="57">
        <v>10</v>
      </c>
      <c r="H9" s="56">
        <v>8.97</v>
      </c>
      <c r="I9" s="57"/>
      <c r="J9" s="58">
        <f>F9+H9-I9</f>
        <v>10.97</v>
      </c>
      <c r="K9" s="59">
        <v>2.5</v>
      </c>
      <c r="L9" s="57">
        <v>10</v>
      </c>
      <c r="M9" s="56">
        <v>7.74</v>
      </c>
      <c r="N9" s="57"/>
      <c r="O9" s="58">
        <f>K9+M9-N9</f>
        <v>10.24</v>
      </c>
      <c r="P9" s="55">
        <v>1.3</v>
      </c>
      <c r="Q9" s="57">
        <v>10</v>
      </c>
      <c r="R9" s="56">
        <v>7.8</v>
      </c>
      <c r="S9" s="59"/>
      <c r="T9" s="58">
        <f>P9+R9-S9</f>
        <v>9.1</v>
      </c>
      <c r="U9" s="55">
        <v>3.6</v>
      </c>
      <c r="V9" s="57">
        <v>10</v>
      </c>
      <c r="W9" s="56">
        <v>7.97</v>
      </c>
      <c r="X9" s="59"/>
      <c r="Y9" s="58">
        <f>U9+W9-X9</f>
        <v>11.57</v>
      </c>
      <c r="Z9" s="60">
        <f>SUM(F9+K9+P9+U9)</f>
        <v>9.4</v>
      </c>
      <c r="AA9" s="61">
        <f>SUM(H9+M9+R9+W9)</f>
        <v>32.480000000000004</v>
      </c>
      <c r="AB9" s="62">
        <f>$E9+$J9+$O9+$T9+$Y9</f>
        <v>41.88</v>
      </c>
      <c r="AC9" s="63"/>
    </row>
    <row r="10" spans="1:29" s="79" customFormat="1" ht="11.25" customHeight="1" thickBot="1">
      <c r="A10" s="104"/>
      <c r="B10" s="167" t="s">
        <v>146</v>
      </c>
      <c r="C10" s="167"/>
      <c r="D10" s="168"/>
      <c r="E10" s="116"/>
      <c r="F10" s="82" t="s">
        <v>363</v>
      </c>
      <c r="G10" s="84"/>
      <c r="H10" s="83" t="s">
        <v>11</v>
      </c>
      <c r="I10" s="84"/>
      <c r="J10" s="85" t="s">
        <v>11</v>
      </c>
      <c r="K10" s="82" t="s">
        <v>363</v>
      </c>
      <c r="L10" s="84"/>
      <c r="M10" s="83" t="s">
        <v>12</v>
      </c>
      <c r="N10" s="86"/>
      <c r="O10" s="85" t="s">
        <v>12</v>
      </c>
      <c r="P10" s="82" t="s">
        <v>12</v>
      </c>
      <c r="Q10" s="84"/>
      <c r="R10" s="83" t="s">
        <v>12</v>
      </c>
      <c r="S10" s="86"/>
      <c r="T10" s="85" t="s">
        <v>12</v>
      </c>
      <c r="U10" s="82" t="s">
        <v>12</v>
      </c>
      <c r="V10" s="84"/>
      <c r="W10" s="83" t="s">
        <v>11</v>
      </c>
      <c r="X10" s="86"/>
      <c r="Y10" s="85" t="s">
        <v>12</v>
      </c>
      <c r="Z10" s="87" t="s">
        <v>12</v>
      </c>
      <c r="AA10" s="88" t="s">
        <v>12</v>
      </c>
      <c r="AB10" s="89"/>
      <c r="AC10" s="76"/>
    </row>
    <row r="11" spans="1:29" s="80" customFormat="1" ht="6.75" customHeight="1">
      <c r="A11" s="90"/>
      <c r="B11" s="91"/>
      <c r="C11" s="91"/>
      <c r="D11" s="92"/>
      <c r="E11" s="92"/>
      <c r="F11" s="93"/>
      <c r="G11" s="93"/>
      <c r="H11" s="94"/>
      <c r="I11" s="93"/>
      <c r="J11" s="95"/>
      <c r="K11" s="96"/>
      <c r="L11" s="93"/>
      <c r="M11" s="95"/>
      <c r="N11" s="96"/>
      <c r="O11" s="95"/>
      <c r="P11" s="97"/>
      <c r="Q11" s="93"/>
      <c r="R11" s="98"/>
      <c r="S11" s="97"/>
      <c r="T11" s="95"/>
      <c r="U11" s="96"/>
      <c r="V11" s="93"/>
      <c r="W11" s="98"/>
      <c r="X11" s="97"/>
      <c r="Y11" s="95"/>
      <c r="Z11" s="96"/>
      <c r="AA11" s="95"/>
      <c r="AB11" s="8"/>
      <c r="AC11" s="22"/>
    </row>
    <row r="12" spans="1:28" s="3" customFormat="1" ht="15" customHeight="1">
      <c r="A12" s="195" t="s">
        <v>26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2"/>
      <c r="U12" s="13"/>
      <c r="V12" s="13"/>
      <c r="W12" s="12"/>
      <c r="X12" s="13"/>
      <c r="Y12" s="12"/>
      <c r="Z12" s="13"/>
      <c r="AA12" s="12"/>
      <c r="AB12" s="12"/>
    </row>
    <row r="13" spans="3:28" s="4" customFormat="1" ht="6" customHeight="1">
      <c r="C13" s="14"/>
      <c r="D13" s="15"/>
      <c r="E13" s="15"/>
      <c r="F13" s="16"/>
      <c r="G13" s="18"/>
      <c r="H13" s="17"/>
      <c r="I13" s="18"/>
      <c r="J13" s="17"/>
      <c r="K13" s="18"/>
      <c r="L13" s="18"/>
      <c r="M13" s="17"/>
      <c r="N13" s="18"/>
      <c r="O13" s="17"/>
      <c r="P13" s="18"/>
      <c r="Q13" s="18"/>
      <c r="R13" s="17"/>
      <c r="S13" s="18"/>
      <c r="T13" s="17"/>
      <c r="U13" s="18"/>
      <c r="V13" s="18"/>
      <c r="W13" s="17"/>
      <c r="X13" s="18"/>
      <c r="Y13" s="17"/>
      <c r="Z13" s="18"/>
      <c r="AA13" s="17"/>
      <c r="AB13" s="17"/>
    </row>
    <row r="14" spans="1:29" s="5" customFormat="1" ht="13.5">
      <c r="A14" s="191" t="s">
        <v>27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"/>
    </row>
    <row r="15" spans="1:29" s="5" customFormat="1" ht="13.5">
      <c r="A15" s="191" t="s">
        <v>30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"/>
    </row>
    <row r="16" spans="1:29" s="5" customFormat="1" ht="13.5">
      <c r="A16" s="191" t="s">
        <v>28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"/>
    </row>
    <row r="17" spans="1:29" s="5" customFormat="1" ht="13.5">
      <c r="A17" s="191" t="s">
        <v>29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"/>
    </row>
    <row r="18" spans="1:37" ht="6.75" customHeight="1">
      <c r="A18" s="20"/>
      <c r="C18" s="21"/>
      <c r="D18" s="22"/>
      <c r="E18" s="22"/>
      <c r="F18" s="9"/>
      <c r="G18" s="23"/>
      <c r="H18" s="10"/>
      <c r="I18" s="23"/>
      <c r="J18" s="8"/>
      <c r="L18" s="23"/>
      <c r="N18" s="23"/>
      <c r="O18" s="10"/>
      <c r="Q18" s="23"/>
      <c r="R18" s="11"/>
      <c r="S18" s="24"/>
      <c r="T18" s="25"/>
      <c r="U18" s="24"/>
      <c r="V18" s="23"/>
      <c r="W18" s="25"/>
      <c r="X18" s="24"/>
      <c r="Y18" s="25"/>
      <c r="Z18" s="24"/>
      <c r="AA18" s="25"/>
      <c r="AB18" s="25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74.25" customHeight="1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D19" s="2"/>
      <c r="AE19" s="2"/>
      <c r="AF19" s="2"/>
      <c r="AG19" s="2"/>
      <c r="AH19" s="2"/>
      <c r="AI19" s="2"/>
      <c r="AJ19" s="2"/>
      <c r="AK19" s="2"/>
    </row>
    <row r="20" spans="1:37" ht="19.5">
      <c r="A20" s="174"/>
      <c r="B20" s="2"/>
      <c r="C20" s="2"/>
      <c r="AD20" s="2"/>
      <c r="AE20" s="2"/>
      <c r="AF20" s="2"/>
      <c r="AG20" s="2"/>
      <c r="AH20" s="2"/>
      <c r="AI20" s="2"/>
      <c r="AJ20" s="2"/>
      <c r="AK20" s="2"/>
    </row>
    <row r="21" spans="1:37" ht="19.5">
      <c r="A21" s="2"/>
      <c r="B21" s="2"/>
      <c r="C21" s="161"/>
      <c r="AD21" s="2"/>
      <c r="AE21" s="2"/>
      <c r="AF21" s="2"/>
      <c r="AG21" s="2"/>
      <c r="AH21" s="2"/>
      <c r="AI21" s="2"/>
      <c r="AJ21" s="2"/>
      <c r="AK21" s="2"/>
    </row>
    <row r="22" spans="30:37" ht="12.75">
      <c r="AD22" s="2"/>
      <c r="AE22" s="2"/>
      <c r="AF22" s="2"/>
      <c r="AG22" s="2"/>
      <c r="AH22" s="2"/>
      <c r="AI22" s="2"/>
      <c r="AJ22" s="2"/>
      <c r="AK22" s="2"/>
    </row>
    <row r="23" spans="34:37" ht="12.75">
      <c r="AH23" s="2"/>
      <c r="AI23" s="2"/>
      <c r="AJ23" s="2"/>
      <c r="AK23" s="2"/>
    </row>
    <row r="24" spans="34:37" ht="12.75">
      <c r="AH24" s="2"/>
      <c r="AI24" s="2"/>
      <c r="AJ24" s="2"/>
      <c r="AK24" s="2"/>
    </row>
    <row r="25" spans="34:37" ht="12.75">
      <c r="AH25" s="2"/>
      <c r="AI25" s="2"/>
      <c r="AJ25" s="2"/>
      <c r="AK25" s="2"/>
    </row>
    <row r="26" spans="34:37" ht="12.75">
      <c r="AH26" s="2"/>
      <c r="AI26" s="2"/>
      <c r="AJ26" s="2"/>
      <c r="AK26" s="2"/>
    </row>
    <row r="27" spans="34:37" ht="12.75">
      <c r="AH27" s="2"/>
      <c r="AI27" s="2"/>
      <c r="AJ27" s="2"/>
      <c r="AK27" s="2"/>
    </row>
    <row r="28" spans="34:37" ht="12.75">
      <c r="AH28" s="2"/>
      <c r="AI28" s="2"/>
      <c r="AJ28" s="2"/>
      <c r="AK28" s="2"/>
    </row>
    <row r="29" spans="34:37" ht="12.75">
      <c r="AH29" s="2"/>
      <c r="AI29" s="2"/>
      <c r="AJ29" s="2"/>
      <c r="AK29" s="2"/>
    </row>
    <row r="30" spans="34:37" ht="12.75">
      <c r="AH30" s="2"/>
      <c r="AI30" s="2"/>
      <c r="AJ30" s="2"/>
      <c r="AK30" s="2"/>
    </row>
    <row r="31" spans="34:37" ht="12.75">
      <c r="AH31" s="2"/>
      <c r="AI31" s="2"/>
      <c r="AJ31" s="2"/>
      <c r="AK31" s="2"/>
    </row>
    <row r="32" spans="34:37" ht="12.75">
      <c r="AH32" s="2"/>
      <c r="AI32" s="2"/>
      <c r="AJ32" s="2"/>
      <c r="AK32" s="2"/>
    </row>
    <row r="33" spans="34:37" ht="12.75">
      <c r="AH33" s="2"/>
      <c r="AI33" s="2"/>
      <c r="AJ33" s="2"/>
      <c r="AK33" s="2"/>
    </row>
    <row r="34" spans="34:37" ht="12.75">
      <c r="AH34" s="2"/>
      <c r="AI34" s="2"/>
      <c r="AJ34" s="2"/>
      <c r="AK34" s="2"/>
    </row>
    <row r="35" spans="34:37" ht="12.75">
      <c r="AH35" s="2"/>
      <c r="AI35" s="2"/>
      <c r="AJ35" s="2"/>
      <c r="AK35" s="2"/>
    </row>
    <row r="36" spans="34:37" ht="12.75">
      <c r="AH36" s="2"/>
      <c r="AI36" s="2"/>
      <c r="AJ36" s="2"/>
      <c r="AK36" s="2"/>
    </row>
    <row r="37" spans="34:37" ht="12.75">
      <c r="AH37" s="2"/>
      <c r="AI37" s="2"/>
      <c r="AJ37" s="2"/>
      <c r="AK37" s="2"/>
    </row>
    <row r="38" spans="34:37" ht="12.75">
      <c r="AH38" s="2"/>
      <c r="AI38" s="2"/>
      <c r="AJ38" s="2"/>
      <c r="AK38" s="2"/>
    </row>
    <row r="39" spans="34:37" ht="12.75">
      <c r="AH39" s="2"/>
      <c r="AI39" s="2"/>
      <c r="AJ39" s="2"/>
      <c r="AK39" s="2"/>
    </row>
    <row r="40" spans="34:37" ht="12.75">
      <c r="AH40" s="2"/>
      <c r="AI40" s="2"/>
      <c r="AJ40" s="2"/>
      <c r="AK40" s="2"/>
    </row>
    <row r="41" spans="34:37" ht="12.75">
      <c r="AH41" s="2"/>
      <c r="AI41" s="2"/>
      <c r="AJ41" s="2"/>
      <c r="AK41" s="2"/>
    </row>
    <row r="42" spans="34:37" ht="12.75">
      <c r="AH42" s="2"/>
      <c r="AI42" s="2"/>
      <c r="AJ42" s="2"/>
      <c r="AK42" s="2"/>
    </row>
    <row r="43" spans="34:37" ht="12.75">
      <c r="AH43" s="2"/>
      <c r="AI43" s="2"/>
      <c r="AJ43" s="2"/>
      <c r="AK43" s="2"/>
    </row>
    <row r="44" spans="34:37" ht="12.75">
      <c r="AH44" s="2"/>
      <c r="AI44" s="2"/>
      <c r="AJ44" s="2"/>
      <c r="AK44" s="2"/>
    </row>
    <row r="45" spans="34:37" ht="12.75">
      <c r="AH45" s="2"/>
      <c r="AI45" s="2"/>
      <c r="AJ45" s="2"/>
      <c r="AK45" s="2"/>
    </row>
    <row r="46" spans="34:37" ht="12.75">
      <c r="AH46" s="2"/>
      <c r="AI46" s="2"/>
      <c r="AJ46" s="2"/>
      <c r="AK46" s="2"/>
    </row>
    <row r="53" spans="1:29" s="5" customFormat="1" ht="15" customHeight="1">
      <c r="A53" s="52" t="s">
        <v>61</v>
      </c>
      <c r="B53" s="173"/>
      <c r="C53" s="173"/>
      <c r="D53" s="54"/>
      <c r="E53" s="55"/>
      <c r="F53" s="57"/>
      <c r="G53" s="56"/>
      <c r="H53" s="57"/>
      <c r="I53" s="58">
        <f>E53+G53-H53</f>
        <v>0</v>
      </c>
      <c r="J53" s="59"/>
      <c r="K53" s="57"/>
      <c r="L53" s="56"/>
      <c r="M53" s="57"/>
      <c r="N53" s="58">
        <f>J53+L53-M53</f>
        <v>0</v>
      </c>
      <c r="O53" s="55"/>
      <c r="P53" s="57"/>
      <c r="Q53" s="56"/>
      <c r="R53" s="59"/>
      <c r="S53" s="58">
        <f>O53+Q53-R53</f>
        <v>0</v>
      </c>
      <c r="T53" s="55"/>
      <c r="U53" s="57"/>
      <c r="V53" s="56"/>
      <c r="W53" s="59"/>
      <c r="X53" s="58">
        <f>T53+V53-W53</f>
        <v>0</v>
      </c>
      <c r="Y53" s="60">
        <f>SUM(E53+J53+O53+T53)</f>
        <v>0</v>
      </c>
      <c r="Z53" s="61">
        <f>SUM(G53+L53+Q53+V53)</f>
        <v>0</v>
      </c>
      <c r="AA53" s="62">
        <f>$I53+$N53+$S53+$X53</f>
        <v>0</v>
      </c>
      <c r="AB53" s="63"/>
      <c r="AC53" s="64">
        <f>E53</f>
        <v>0</v>
      </c>
    </row>
    <row r="54" spans="1:29" s="80" customFormat="1" ht="11.25" customHeight="1">
      <c r="A54" s="65"/>
      <c r="B54" s="66"/>
      <c r="C54" s="119"/>
      <c r="D54" s="67"/>
      <c r="E54" s="68"/>
      <c r="F54" s="70"/>
      <c r="G54" s="69"/>
      <c r="H54" s="70"/>
      <c r="I54" s="71"/>
      <c r="J54" s="72"/>
      <c r="K54" s="70"/>
      <c r="L54" s="69"/>
      <c r="M54" s="72"/>
      <c r="N54" s="71"/>
      <c r="O54" s="68"/>
      <c r="P54" s="70"/>
      <c r="Q54" s="69"/>
      <c r="R54" s="72"/>
      <c r="S54" s="71"/>
      <c r="T54" s="68"/>
      <c r="U54" s="70"/>
      <c r="V54" s="69"/>
      <c r="W54" s="72"/>
      <c r="X54" s="71"/>
      <c r="Y54" s="73"/>
      <c r="Z54" s="74"/>
      <c r="AA54" s="75"/>
      <c r="AB54" s="76"/>
      <c r="AC54" s="77">
        <f>AC53</f>
        <v>0</v>
      </c>
    </row>
    <row r="55" spans="1:29" s="5" customFormat="1" ht="15" customHeight="1">
      <c r="A55" s="52" t="s">
        <v>62</v>
      </c>
      <c r="B55" s="53"/>
      <c r="C55" s="53"/>
      <c r="D55" s="54"/>
      <c r="E55" s="55"/>
      <c r="F55" s="57"/>
      <c r="G55" s="56"/>
      <c r="H55" s="57"/>
      <c r="I55" s="58">
        <f>E55+G55-H55</f>
        <v>0</v>
      </c>
      <c r="J55" s="59"/>
      <c r="K55" s="57"/>
      <c r="L55" s="56"/>
      <c r="M55" s="57"/>
      <c r="N55" s="58">
        <f>J55+L55-M55</f>
        <v>0</v>
      </c>
      <c r="O55" s="55"/>
      <c r="P55" s="57"/>
      <c r="Q55" s="56"/>
      <c r="R55" s="59"/>
      <c r="S55" s="58">
        <f>O55+Q55-R55</f>
        <v>0</v>
      </c>
      <c r="T55" s="55"/>
      <c r="U55" s="57"/>
      <c r="V55" s="56"/>
      <c r="W55" s="59"/>
      <c r="X55" s="58">
        <f>T55+V55-W55</f>
        <v>0</v>
      </c>
      <c r="Y55" s="60">
        <f>SUM(E55+J55+O55+T55)</f>
        <v>0</v>
      </c>
      <c r="Z55" s="61">
        <f>SUM(G55+L55+Q55+V55)</f>
        <v>0</v>
      </c>
      <c r="AA55" s="62">
        <f>$I55+$N55+$S55+$X55</f>
        <v>0</v>
      </c>
      <c r="AB55" s="63"/>
      <c r="AC55" s="64">
        <f>E55</f>
        <v>0</v>
      </c>
    </row>
    <row r="56" spans="1:29" s="80" customFormat="1" ht="11.25" customHeight="1">
      <c r="A56" s="65"/>
      <c r="B56" s="66"/>
      <c r="C56" s="66"/>
      <c r="D56" s="67"/>
      <c r="E56" s="68"/>
      <c r="F56" s="70"/>
      <c r="G56" s="69"/>
      <c r="H56" s="70"/>
      <c r="I56" s="71"/>
      <c r="J56" s="72"/>
      <c r="K56" s="70"/>
      <c r="L56" s="69"/>
      <c r="M56" s="72"/>
      <c r="N56" s="71"/>
      <c r="O56" s="68"/>
      <c r="P56" s="70"/>
      <c r="Q56" s="69"/>
      <c r="R56" s="72"/>
      <c r="S56" s="71"/>
      <c r="T56" s="68"/>
      <c r="U56" s="70"/>
      <c r="V56" s="69"/>
      <c r="W56" s="72"/>
      <c r="X56" s="71"/>
      <c r="Y56" s="73"/>
      <c r="Z56" s="74"/>
      <c r="AA56" s="75"/>
      <c r="AB56" s="76"/>
      <c r="AC56" s="77">
        <f>AC55</f>
        <v>0</v>
      </c>
    </row>
    <row r="57" spans="1:29" s="5" customFormat="1" ht="15" customHeight="1">
      <c r="A57" s="52" t="s">
        <v>63</v>
      </c>
      <c r="B57" s="53"/>
      <c r="C57" s="53"/>
      <c r="D57" s="54"/>
      <c r="E57" s="55"/>
      <c r="F57" s="57"/>
      <c r="G57" s="56"/>
      <c r="H57" s="57"/>
      <c r="I57" s="58">
        <f>E57+G57-H57</f>
        <v>0</v>
      </c>
      <c r="J57" s="59"/>
      <c r="K57" s="57"/>
      <c r="L57" s="56"/>
      <c r="M57" s="57"/>
      <c r="N57" s="58">
        <f>J57+L57-M57</f>
        <v>0</v>
      </c>
      <c r="O57" s="55"/>
      <c r="P57" s="57"/>
      <c r="Q57" s="56"/>
      <c r="R57" s="59"/>
      <c r="S57" s="58">
        <f>O57+Q57-R57</f>
        <v>0</v>
      </c>
      <c r="T57" s="55"/>
      <c r="U57" s="57"/>
      <c r="V57" s="56"/>
      <c r="W57" s="59"/>
      <c r="X57" s="58">
        <f>T57+V57-W57</f>
        <v>0</v>
      </c>
      <c r="Y57" s="60">
        <f>SUM(E57+J57+O57+T57)</f>
        <v>0</v>
      </c>
      <c r="Z57" s="61">
        <f>SUM(G57+L57+Q57+V57)</f>
        <v>0</v>
      </c>
      <c r="AA57" s="62">
        <f>$I57+$N57+$S57+$X57</f>
        <v>0</v>
      </c>
      <c r="AB57" s="63"/>
      <c r="AC57" s="64">
        <f>E57</f>
        <v>0</v>
      </c>
    </row>
    <row r="58" spans="1:29" s="80" customFormat="1" ht="11.25" customHeight="1">
      <c r="A58" s="65"/>
      <c r="B58" s="66"/>
      <c r="C58" s="66"/>
      <c r="D58" s="67"/>
      <c r="E58" s="68"/>
      <c r="F58" s="70"/>
      <c r="G58" s="69"/>
      <c r="H58" s="70"/>
      <c r="I58" s="71"/>
      <c r="J58" s="72"/>
      <c r="K58" s="70"/>
      <c r="L58" s="69"/>
      <c r="M58" s="72"/>
      <c r="N58" s="71"/>
      <c r="O58" s="68"/>
      <c r="P58" s="70"/>
      <c r="Q58" s="69"/>
      <c r="R58" s="72"/>
      <c r="S58" s="71"/>
      <c r="T58" s="68"/>
      <c r="U58" s="70"/>
      <c r="V58" s="69"/>
      <c r="W58" s="72"/>
      <c r="X58" s="71"/>
      <c r="Y58" s="73"/>
      <c r="Z58" s="74"/>
      <c r="AA58" s="75"/>
      <c r="AB58" s="76"/>
      <c r="AC58" s="77">
        <f>AC57</f>
        <v>0</v>
      </c>
    </row>
    <row r="59" spans="1:29" s="5" customFormat="1" ht="15" customHeight="1">
      <c r="A59" s="52" t="s">
        <v>64</v>
      </c>
      <c r="B59" s="53"/>
      <c r="C59" s="53"/>
      <c r="D59" s="54"/>
      <c r="E59" s="55"/>
      <c r="F59" s="57"/>
      <c r="G59" s="56"/>
      <c r="H59" s="57"/>
      <c r="I59" s="58">
        <f>E59+G59-H59</f>
        <v>0</v>
      </c>
      <c r="J59" s="59"/>
      <c r="K59" s="57"/>
      <c r="L59" s="56"/>
      <c r="M59" s="57"/>
      <c r="N59" s="58">
        <f>J59+L59-M59</f>
        <v>0</v>
      </c>
      <c r="O59" s="55"/>
      <c r="P59" s="57"/>
      <c r="Q59" s="56"/>
      <c r="R59" s="59"/>
      <c r="S59" s="58">
        <f>O59+Q59-R59</f>
        <v>0</v>
      </c>
      <c r="T59" s="55"/>
      <c r="U59" s="57"/>
      <c r="V59" s="56"/>
      <c r="W59" s="59"/>
      <c r="X59" s="58">
        <f>T59+V59-W59</f>
        <v>0</v>
      </c>
      <c r="Y59" s="60">
        <f>SUM(E59+J59+O59+T59)</f>
        <v>0</v>
      </c>
      <c r="Z59" s="61">
        <f>SUM(G59+L59+Q59+V59)</f>
        <v>0</v>
      </c>
      <c r="AA59" s="62">
        <f>$I59+$N59+$S59+$X59</f>
        <v>0</v>
      </c>
      <c r="AB59" s="63"/>
      <c r="AC59" s="64">
        <f>E59</f>
        <v>0</v>
      </c>
    </row>
    <row r="60" spans="1:29" s="80" customFormat="1" ht="11.25" customHeight="1">
      <c r="A60" s="65"/>
      <c r="B60" s="66"/>
      <c r="C60" s="66"/>
      <c r="D60" s="67"/>
      <c r="E60" s="68"/>
      <c r="F60" s="70"/>
      <c r="G60" s="69"/>
      <c r="H60" s="70"/>
      <c r="I60" s="71"/>
      <c r="J60" s="72"/>
      <c r="K60" s="70"/>
      <c r="L60" s="69"/>
      <c r="M60" s="72"/>
      <c r="N60" s="71"/>
      <c r="O60" s="68"/>
      <c r="P60" s="70"/>
      <c r="Q60" s="69"/>
      <c r="R60" s="72"/>
      <c r="S60" s="71"/>
      <c r="T60" s="68"/>
      <c r="U60" s="70"/>
      <c r="V60" s="69"/>
      <c r="W60" s="72"/>
      <c r="X60" s="71"/>
      <c r="Y60" s="73"/>
      <c r="Z60" s="74"/>
      <c r="AA60" s="75"/>
      <c r="AB60" s="76"/>
      <c r="AC60" s="77">
        <f>AC59</f>
        <v>0</v>
      </c>
    </row>
    <row r="61" spans="1:29" s="5" customFormat="1" ht="15" customHeight="1">
      <c r="A61" s="52" t="s">
        <v>65</v>
      </c>
      <c r="B61" s="53"/>
      <c r="C61" s="53"/>
      <c r="D61" s="54"/>
      <c r="E61" s="55"/>
      <c r="F61" s="57"/>
      <c r="G61" s="56"/>
      <c r="H61" s="57"/>
      <c r="I61" s="58">
        <f>E61+G61-H61</f>
        <v>0</v>
      </c>
      <c r="J61" s="59"/>
      <c r="K61" s="57"/>
      <c r="L61" s="56"/>
      <c r="M61" s="57"/>
      <c r="N61" s="58">
        <f>J61+L61-M61</f>
        <v>0</v>
      </c>
      <c r="O61" s="55"/>
      <c r="P61" s="57"/>
      <c r="Q61" s="56"/>
      <c r="R61" s="59"/>
      <c r="S61" s="58">
        <f>O61+Q61-R61</f>
        <v>0</v>
      </c>
      <c r="T61" s="55"/>
      <c r="U61" s="57"/>
      <c r="V61" s="56"/>
      <c r="W61" s="59"/>
      <c r="X61" s="58">
        <f>T61+V61-W61</f>
        <v>0</v>
      </c>
      <c r="Y61" s="60">
        <f>SUM(E61+J61+O61+T61)</f>
        <v>0</v>
      </c>
      <c r="Z61" s="61">
        <f>SUM(G61+L61+Q61+V61)</f>
        <v>0</v>
      </c>
      <c r="AA61" s="62">
        <f>$I61+$N61+$S61+$X61</f>
        <v>0</v>
      </c>
      <c r="AB61" s="63"/>
      <c r="AC61" s="64">
        <f>E61</f>
        <v>0</v>
      </c>
    </row>
    <row r="62" spans="1:29" s="80" customFormat="1" ht="11.25" customHeight="1">
      <c r="A62" s="65"/>
      <c r="B62" s="66"/>
      <c r="C62" s="66"/>
      <c r="D62" s="67"/>
      <c r="E62" s="68"/>
      <c r="F62" s="70"/>
      <c r="G62" s="69"/>
      <c r="H62" s="70"/>
      <c r="I62" s="71"/>
      <c r="J62" s="72"/>
      <c r="K62" s="70"/>
      <c r="L62" s="69"/>
      <c r="M62" s="72"/>
      <c r="N62" s="71"/>
      <c r="O62" s="68"/>
      <c r="P62" s="70"/>
      <c r="Q62" s="69"/>
      <c r="R62" s="72"/>
      <c r="S62" s="71"/>
      <c r="T62" s="68"/>
      <c r="U62" s="70"/>
      <c r="V62" s="69"/>
      <c r="W62" s="72"/>
      <c r="X62" s="71"/>
      <c r="Y62" s="73"/>
      <c r="Z62" s="74"/>
      <c r="AA62" s="75"/>
      <c r="AB62" s="76"/>
      <c r="AC62" s="77">
        <f>AC61</f>
        <v>0</v>
      </c>
    </row>
    <row r="63" spans="1:29" s="5" customFormat="1" ht="15" customHeight="1">
      <c r="A63" s="52" t="s">
        <v>66</v>
      </c>
      <c r="B63" s="53"/>
      <c r="C63" s="53"/>
      <c r="D63" s="54"/>
      <c r="E63" s="55"/>
      <c r="F63" s="57"/>
      <c r="G63" s="56"/>
      <c r="H63" s="57"/>
      <c r="I63" s="58">
        <f>E63+G63-H63</f>
        <v>0</v>
      </c>
      <c r="J63" s="59"/>
      <c r="K63" s="57"/>
      <c r="L63" s="56"/>
      <c r="M63" s="57"/>
      <c r="N63" s="58">
        <f>J63+L63-M63</f>
        <v>0</v>
      </c>
      <c r="O63" s="55"/>
      <c r="P63" s="57"/>
      <c r="Q63" s="56"/>
      <c r="R63" s="59"/>
      <c r="S63" s="58">
        <f>O63+Q63-R63</f>
        <v>0</v>
      </c>
      <c r="T63" s="55"/>
      <c r="U63" s="57"/>
      <c r="V63" s="56"/>
      <c r="W63" s="59"/>
      <c r="X63" s="58">
        <f>T63+V63-W63</f>
        <v>0</v>
      </c>
      <c r="Y63" s="60">
        <f>SUM(E63+J63+O63+T63)</f>
        <v>0</v>
      </c>
      <c r="Z63" s="61">
        <f>SUM(G63+L63+Q63+V63)</f>
        <v>0</v>
      </c>
      <c r="AA63" s="62">
        <f>$I63+$N63+$S63+$X63</f>
        <v>0</v>
      </c>
      <c r="AB63" s="63"/>
      <c r="AC63" s="64">
        <f>E63</f>
        <v>0</v>
      </c>
    </row>
    <row r="64" spans="1:29" s="80" customFormat="1" ht="11.25" customHeight="1">
      <c r="A64" s="65"/>
      <c r="B64" s="66"/>
      <c r="C64" s="66"/>
      <c r="D64" s="67"/>
      <c r="E64" s="68"/>
      <c r="F64" s="70"/>
      <c r="G64" s="69"/>
      <c r="H64" s="70"/>
      <c r="I64" s="71"/>
      <c r="J64" s="72"/>
      <c r="K64" s="70"/>
      <c r="L64" s="69"/>
      <c r="M64" s="72"/>
      <c r="N64" s="71"/>
      <c r="O64" s="68"/>
      <c r="P64" s="70"/>
      <c r="Q64" s="69"/>
      <c r="R64" s="72"/>
      <c r="S64" s="71"/>
      <c r="T64" s="68"/>
      <c r="U64" s="70"/>
      <c r="V64" s="69"/>
      <c r="W64" s="72"/>
      <c r="X64" s="71"/>
      <c r="Y64" s="73"/>
      <c r="Z64" s="74"/>
      <c r="AA64" s="75"/>
      <c r="AB64" s="76"/>
      <c r="AC64" s="77">
        <f>AC63</f>
        <v>0</v>
      </c>
    </row>
    <row r="65" spans="1:29" s="5" customFormat="1" ht="15" customHeight="1">
      <c r="A65" s="52" t="s">
        <v>67</v>
      </c>
      <c r="B65" s="53"/>
      <c r="C65" s="53"/>
      <c r="D65" s="54"/>
      <c r="E65" s="55"/>
      <c r="F65" s="57"/>
      <c r="G65" s="56"/>
      <c r="H65" s="57"/>
      <c r="I65" s="58">
        <f>E65+G65-H65</f>
        <v>0</v>
      </c>
      <c r="J65" s="59"/>
      <c r="K65" s="57"/>
      <c r="L65" s="56"/>
      <c r="M65" s="57"/>
      <c r="N65" s="58">
        <f>J65+L65-M65</f>
        <v>0</v>
      </c>
      <c r="O65" s="55"/>
      <c r="P65" s="57"/>
      <c r="Q65" s="56"/>
      <c r="R65" s="59"/>
      <c r="S65" s="58">
        <f>O65+Q65-R65</f>
        <v>0</v>
      </c>
      <c r="T65" s="55"/>
      <c r="U65" s="57"/>
      <c r="V65" s="56"/>
      <c r="W65" s="59"/>
      <c r="X65" s="58">
        <f>T65+V65-W65</f>
        <v>0</v>
      </c>
      <c r="Y65" s="60">
        <f>SUM(E65+J65+O65+T65)</f>
        <v>0</v>
      </c>
      <c r="Z65" s="61">
        <f>SUM(G65+L65+Q65+V65)</f>
        <v>0</v>
      </c>
      <c r="AA65" s="62">
        <f>$I65+$N65+$S65+$X65</f>
        <v>0</v>
      </c>
      <c r="AB65" s="63"/>
      <c r="AC65" s="64">
        <f>E65</f>
        <v>0</v>
      </c>
    </row>
    <row r="66" spans="1:29" s="80" customFormat="1" ht="11.25" customHeight="1">
      <c r="A66" s="65"/>
      <c r="B66" s="66"/>
      <c r="C66" s="66"/>
      <c r="D66" s="67"/>
      <c r="E66" s="68"/>
      <c r="F66" s="70"/>
      <c r="G66" s="69"/>
      <c r="H66" s="70"/>
      <c r="I66" s="71"/>
      <c r="J66" s="72"/>
      <c r="K66" s="70"/>
      <c r="L66" s="69"/>
      <c r="M66" s="72"/>
      <c r="N66" s="71"/>
      <c r="O66" s="68"/>
      <c r="P66" s="70"/>
      <c r="Q66" s="69"/>
      <c r="R66" s="72"/>
      <c r="S66" s="71"/>
      <c r="T66" s="68"/>
      <c r="U66" s="70"/>
      <c r="V66" s="69"/>
      <c r="W66" s="72"/>
      <c r="X66" s="71"/>
      <c r="Y66" s="73"/>
      <c r="Z66" s="74"/>
      <c r="AA66" s="75"/>
      <c r="AB66" s="76"/>
      <c r="AC66" s="77">
        <f>AC65</f>
        <v>0</v>
      </c>
    </row>
    <row r="67" spans="1:29" s="5" customFormat="1" ht="15" customHeight="1">
      <c r="A67" s="52" t="s">
        <v>68</v>
      </c>
      <c r="B67" s="53"/>
      <c r="C67" s="53"/>
      <c r="D67" s="54"/>
      <c r="E67" s="55"/>
      <c r="F67" s="57"/>
      <c r="G67" s="56"/>
      <c r="H67" s="57"/>
      <c r="I67" s="58">
        <f>E67+G67-H67</f>
        <v>0</v>
      </c>
      <c r="J67" s="59"/>
      <c r="K67" s="57"/>
      <c r="L67" s="56"/>
      <c r="M67" s="57"/>
      <c r="N67" s="58">
        <f>J67+L67-M67</f>
        <v>0</v>
      </c>
      <c r="O67" s="55"/>
      <c r="P67" s="57"/>
      <c r="Q67" s="56"/>
      <c r="R67" s="59"/>
      <c r="S67" s="58">
        <f>O67+Q67-R67</f>
        <v>0</v>
      </c>
      <c r="T67" s="55"/>
      <c r="U67" s="57"/>
      <c r="V67" s="56"/>
      <c r="W67" s="59"/>
      <c r="X67" s="58">
        <f>T67+V67-W67</f>
        <v>0</v>
      </c>
      <c r="Y67" s="60">
        <f>SUM(E67+J67+O67+T67)</f>
        <v>0</v>
      </c>
      <c r="Z67" s="61">
        <f>SUM(G67+L67+Q67+V67)</f>
        <v>0</v>
      </c>
      <c r="AA67" s="62">
        <f>$I67+$N67+$S67+$X67</f>
        <v>0</v>
      </c>
      <c r="AB67" s="63"/>
      <c r="AC67" s="64">
        <f>E67</f>
        <v>0</v>
      </c>
    </row>
    <row r="68" spans="1:29" s="80" customFormat="1" ht="11.25" customHeight="1">
      <c r="A68" s="65"/>
      <c r="B68" s="66"/>
      <c r="C68" s="66"/>
      <c r="D68" s="67"/>
      <c r="E68" s="68"/>
      <c r="F68" s="70"/>
      <c r="G68" s="69"/>
      <c r="H68" s="70"/>
      <c r="I68" s="71"/>
      <c r="J68" s="72"/>
      <c r="K68" s="70"/>
      <c r="L68" s="69"/>
      <c r="M68" s="72"/>
      <c r="N68" s="71"/>
      <c r="O68" s="68"/>
      <c r="P68" s="70"/>
      <c r="Q68" s="69"/>
      <c r="R68" s="72"/>
      <c r="S68" s="71"/>
      <c r="T68" s="68"/>
      <c r="U68" s="70"/>
      <c r="V68" s="69"/>
      <c r="W68" s="72"/>
      <c r="X68" s="71"/>
      <c r="Y68" s="73"/>
      <c r="Z68" s="74"/>
      <c r="AA68" s="75"/>
      <c r="AB68" s="76"/>
      <c r="AC68" s="77">
        <f>AC67</f>
        <v>0</v>
      </c>
    </row>
    <row r="69" spans="1:29" s="5" customFormat="1" ht="15" customHeight="1">
      <c r="A69" s="52" t="s">
        <v>69</v>
      </c>
      <c r="B69" s="53"/>
      <c r="C69" s="53"/>
      <c r="D69" s="54"/>
      <c r="E69" s="55"/>
      <c r="F69" s="57"/>
      <c r="G69" s="56"/>
      <c r="H69" s="57"/>
      <c r="I69" s="58">
        <f>E69+G69-H69</f>
        <v>0</v>
      </c>
      <c r="J69" s="59"/>
      <c r="K69" s="57"/>
      <c r="L69" s="56"/>
      <c r="M69" s="57"/>
      <c r="N69" s="58">
        <f>J69+L69-M69</f>
        <v>0</v>
      </c>
      <c r="O69" s="55"/>
      <c r="P69" s="57"/>
      <c r="Q69" s="56"/>
      <c r="R69" s="59"/>
      <c r="S69" s="58">
        <f>O69+Q69-R69</f>
        <v>0</v>
      </c>
      <c r="T69" s="55"/>
      <c r="U69" s="57"/>
      <c r="V69" s="56"/>
      <c r="W69" s="59"/>
      <c r="X69" s="58">
        <f>T69+V69-W69</f>
        <v>0</v>
      </c>
      <c r="Y69" s="60">
        <f>SUM(E69+J69+O69+T69)</f>
        <v>0</v>
      </c>
      <c r="Z69" s="61">
        <f>SUM(G69+L69+Q69+V69)</f>
        <v>0</v>
      </c>
      <c r="AA69" s="62">
        <f>$I69+$N69+$S69+$X69</f>
        <v>0</v>
      </c>
      <c r="AB69" s="63"/>
      <c r="AC69" s="64">
        <f>E69</f>
        <v>0</v>
      </c>
    </row>
    <row r="70" spans="1:29" s="80" customFormat="1" ht="11.25" customHeight="1">
      <c r="A70" s="65"/>
      <c r="B70" s="66"/>
      <c r="C70" s="66"/>
      <c r="D70" s="67"/>
      <c r="E70" s="68"/>
      <c r="F70" s="70"/>
      <c r="G70" s="69"/>
      <c r="H70" s="70"/>
      <c r="I70" s="71"/>
      <c r="J70" s="72"/>
      <c r="K70" s="70"/>
      <c r="L70" s="69"/>
      <c r="M70" s="72"/>
      <c r="N70" s="71"/>
      <c r="O70" s="68"/>
      <c r="P70" s="70"/>
      <c r="Q70" s="69"/>
      <c r="R70" s="72"/>
      <c r="S70" s="71"/>
      <c r="T70" s="68"/>
      <c r="U70" s="70"/>
      <c r="V70" s="69"/>
      <c r="W70" s="72"/>
      <c r="X70" s="71"/>
      <c r="Y70" s="73"/>
      <c r="Z70" s="74"/>
      <c r="AA70" s="75"/>
      <c r="AB70" s="76"/>
      <c r="AC70" s="77">
        <f>AC69</f>
        <v>0</v>
      </c>
    </row>
    <row r="71" spans="1:29" s="5" customFormat="1" ht="15" customHeight="1">
      <c r="A71" s="52" t="s">
        <v>70</v>
      </c>
      <c r="B71" s="53"/>
      <c r="C71" s="53"/>
      <c r="D71" s="54"/>
      <c r="E71" s="55"/>
      <c r="F71" s="57"/>
      <c r="G71" s="56"/>
      <c r="H71" s="57"/>
      <c r="I71" s="58">
        <f>E71+G71-H71</f>
        <v>0</v>
      </c>
      <c r="J71" s="59"/>
      <c r="K71" s="57"/>
      <c r="L71" s="56"/>
      <c r="M71" s="57"/>
      <c r="N71" s="58">
        <f>J71+L71-M71</f>
        <v>0</v>
      </c>
      <c r="O71" s="55"/>
      <c r="P71" s="57"/>
      <c r="Q71" s="56"/>
      <c r="R71" s="59"/>
      <c r="S71" s="58">
        <f>O71+Q71-R71</f>
        <v>0</v>
      </c>
      <c r="T71" s="55"/>
      <c r="U71" s="57"/>
      <c r="V71" s="56"/>
      <c r="W71" s="59"/>
      <c r="X71" s="58">
        <f>T71+V71-W71</f>
        <v>0</v>
      </c>
      <c r="Y71" s="60">
        <f>SUM(E71+J71+O71+T71)</f>
        <v>0</v>
      </c>
      <c r="Z71" s="61">
        <f>SUM(G71+L71+Q71+V71)</f>
        <v>0</v>
      </c>
      <c r="AA71" s="62">
        <f>$I71+$N71+$S71+$X71</f>
        <v>0</v>
      </c>
      <c r="AB71" s="63"/>
      <c r="AC71" s="64">
        <f>E71</f>
        <v>0</v>
      </c>
    </row>
    <row r="72" spans="1:29" s="80" customFormat="1" ht="11.25" customHeight="1">
      <c r="A72" s="65"/>
      <c r="B72" s="66"/>
      <c r="C72" s="66"/>
      <c r="D72" s="67"/>
      <c r="E72" s="68"/>
      <c r="F72" s="70"/>
      <c r="G72" s="69"/>
      <c r="H72" s="70"/>
      <c r="I72" s="71"/>
      <c r="J72" s="72"/>
      <c r="K72" s="70"/>
      <c r="L72" s="69"/>
      <c r="M72" s="72"/>
      <c r="N72" s="71"/>
      <c r="O72" s="68"/>
      <c r="P72" s="70"/>
      <c r="Q72" s="69"/>
      <c r="R72" s="72"/>
      <c r="S72" s="71"/>
      <c r="T72" s="68"/>
      <c r="U72" s="70"/>
      <c r="V72" s="69"/>
      <c r="W72" s="72"/>
      <c r="X72" s="71"/>
      <c r="Y72" s="73"/>
      <c r="Z72" s="74"/>
      <c r="AA72" s="75"/>
      <c r="AB72" s="76"/>
      <c r="AC72" s="77">
        <f>AC71</f>
        <v>0</v>
      </c>
    </row>
    <row r="73" spans="1:29" s="5" customFormat="1" ht="15" customHeight="1">
      <c r="A73" s="52" t="s">
        <v>71</v>
      </c>
      <c r="B73" s="53"/>
      <c r="C73" s="53"/>
      <c r="D73" s="54"/>
      <c r="E73" s="55"/>
      <c r="F73" s="57"/>
      <c r="G73" s="56"/>
      <c r="H73" s="57"/>
      <c r="I73" s="58">
        <f>E73+G73-H73</f>
        <v>0</v>
      </c>
      <c r="J73" s="59"/>
      <c r="K73" s="57"/>
      <c r="L73" s="56"/>
      <c r="M73" s="57"/>
      <c r="N73" s="58">
        <f>J73+L73-M73</f>
        <v>0</v>
      </c>
      <c r="O73" s="55"/>
      <c r="P73" s="57"/>
      <c r="Q73" s="56"/>
      <c r="R73" s="59"/>
      <c r="S73" s="58">
        <f>O73+Q73-R73</f>
        <v>0</v>
      </c>
      <c r="T73" s="55"/>
      <c r="U73" s="57"/>
      <c r="V73" s="56"/>
      <c r="W73" s="59"/>
      <c r="X73" s="58">
        <f>T73+V73-W73</f>
        <v>0</v>
      </c>
      <c r="Y73" s="60">
        <f>SUM(E73+J73+O73+T73)</f>
        <v>0</v>
      </c>
      <c r="Z73" s="61">
        <f>SUM(G73+L73+Q73+V73)</f>
        <v>0</v>
      </c>
      <c r="AA73" s="62">
        <f>$I73+$N73+$S73+$X73</f>
        <v>0</v>
      </c>
      <c r="AB73" s="63"/>
      <c r="AC73" s="64">
        <f>E73</f>
        <v>0</v>
      </c>
    </row>
    <row r="74" spans="1:29" s="80" customFormat="1" ht="11.25" customHeight="1">
      <c r="A74" s="65"/>
      <c r="B74" s="66"/>
      <c r="C74" s="66"/>
      <c r="D74" s="67"/>
      <c r="E74" s="68"/>
      <c r="F74" s="70"/>
      <c r="G74" s="69"/>
      <c r="H74" s="70"/>
      <c r="I74" s="71"/>
      <c r="J74" s="72"/>
      <c r="K74" s="70"/>
      <c r="L74" s="69"/>
      <c r="M74" s="72"/>
      <c r="N74" s="71"/>
      <c r="O74" s="68"/>
      <c r="P74" s="70"/>
      <c r="Q74" s="69"/>
      <c r="R74" s="72"/>
      <c r="S74" s="71"/>
      <c r="T74" s="68"/>
      <c r="U74" s="70"/>
      <c r="V74" s="69"/>
      <c r="W74" s="72"/>
      <c r="X74" s="71"/>
      <c r="Y74" s="73"/>
      <c r="Z74" s="74"/>
      <c r="AA74" s="75"/>
      <c r="AB74" s="76"/>
      <c r="AC74" s="77">
        <f>AC73</f>
        <v>0</v>
      </c>
    </row>
    <row r="75" spans="1:29" s="5" customFormat="1" ht="15" customHeight="1">
      <c r="A75" s="52" t="s">
        <v>72</v>
      </c>
      <c r="B75" s="53"/>
      <c r="C75" s="53"/>
      <c r="D75" s="54"/>
      <c r="E75" s="55"/>
      <c r="F75" s="57"/>
      <c r="G75" s="56"/>
      <c r="H75" s="57"/>
      <c r="I75" s="58">
        <f>E75+G75-H75</f>
        <v>0</v>
      </c>
      <c r="J75" s="59"/>
      <c r="K75" s="57"/>
      <c r="L75" s="56"/>
      <c r="M75" s="57"/>
      <c r="N75" s="58">
        <f>J75+L75-M75</f>
        <v>0</v>
      </c>
      <c r="O75" s="55"/>
      <c r="P75" s="57"/>
      <c r="Q75" s="56"/>
      <c r="R75" s="59"/>
      <c r="S75" s="58">
        <f>O75+Q75-R75</f>
        <v>0</v>
      </c>
      <c r="T75" s="55"/>
      <c r="U75" s="57"/>
      <c r="V75" s="56"/>
      <c r="W75" s="59"/>
      <c r="X75" s="58">
        <f>T75+V75-W75</f>
        <v>0</v>
      </c>
      <c r="Y75" s="60">
        <f>SUM(E75+J75+O75+T75)</f>
        <v>0</v>
      </c>
      <c r="Z75" s="61">
        <f>SUM(G75+L75+Q75+V75)</f>
        <v>0</v>
      </c>
      <c r="AA75" s="62">
        <f>$I75+$N75+$S75+$X75</f>
        <v>0</v>
      </c>
      <c r="AB75" s="63"/>
      <c r="AC75" s="64">
        <f>E75</f>
        <v>0</v>
      </c>
    </row>
    <row r="76" spans="1:29" s="80" customFormat="1" ht="11.25" customHeight="1">
      <c r="A76" s="65"/>
      <c r="B76" s="66"/>
      <c r="C76" s="66"/>
      <c r="D76" s="67"/>
      <c r="E76" s="68"/>
      <c r="F76" s="70"/>
      <c r="G76" s="69"/>
      <c r="H76" s="70"/>
      <c r="I76" s="71"/>
      <c r="J76" s="72"/>
      <c r="K76" s="70"/>
      <c r="L76" s="69"/>
      <c r="M76" s="72"/>
      <c r="N76" s="71"/>
      <c r="O76" s="68"/>
      <c r="P76" s="70"/>
      <c r="Q76" s="69"/>
      <c r="R76" s="72"/>
      <c r="S76" s="71"/>
      <c r="T76" s="68"/>
      <c r="U76" s="70"/>
      <c r="V76" s="69"/>
      <c r="W76" s="72"/>
      <c r="X76" s="71"/>
      <c r="Y76" s="73"/>
      <c r="Z76" s="74"/>
      <c r="AA76" s="75"/>
      <c r="AB76" s="76"/>
      <c r="AC76" s="77">
        <f>AC75</f>
        <v>0</v>
      </c>
    </row>
    <row r="77" spans="1:29" s="5" customFormat="1" ht="15" customHeight="1">
      <c r="A77" s="52" t="s">
        <v>73</v>
      </c>
      <c r="B77" s="53"/>
      <c r="C77" s="53"/>
      <c r="D77" s="54"/>
      <c r="E77" s="55"/>
      <c r="F77" s="57"/>
      <c r="G77" s="56"/>
      <c r="H77" s="57"/>
      <c r="I77" s="58">
        <f>E77+G77-H77</f>
        <v>0</v>
      </c>
      <c r="J77" s="59"/>
      <c r="K77" s="57"/>
      <c r="L77" s="56"/>
      <c r="M77" s="57"/>
      <c r="N77" s="58">
        <f>J77+L77-M77</f>
        <v>0</v>
      </c>
      <c r="O77" s="55"/>
      <c r="P77" s="57"/>
      <c r="Q77" s="56"/>
      <c r="R77" s="59"/>
      <c r="S77" s="58">
        <f>O77+Q77-R77</f>
        <v>0</v>
      </c>
      <c r="T77" s="55"/>
      <c r="U77" s="57"/>
      <c r="V77" s="56"/>
      <c r="W77" s="59"/>
      <c r="X77" s="58">
        <f>T77+V77-W77</f>
        <v>0</v>
      </c>
      <c r="Y77" s="60">
        <f>SUM(E77+J77+O77+T77)</f>
        <v>0</v>
      </c>
      <c r="Z77" s="61">
        <f>SUM(G77+L77+Q77+V77)</f>
        <v>0</v>
      </c>
      <c r="AA77" s="62">
        <f>$I77+$N77+$S77+$X77</f>
        <v>0</v>
      </c>
      <c r="AB77" s="63"/>
      <c r="AC77" s="64">
        <f>E77</f>
        <v>0</v>
      </c>
    </row>
    <row r="78" spans="1:29" s="80" customFormat="1" ht="11.25" customHeight="1">
      <c r="A78" s="65"/>
      <c r="B78" s="66"/>
      <c r="C78" s="66"/>
      <c r="D78" s="67"/>
      <c r="E78" s="68"/>
      <c r="F78" s="70"/>
      <c r="G78" s="69"/>
      <c r="H78" s="70"/>
      <c r="I78" s="71"/>
      <c r="J78" s="72"/>
      <c r="K78" s="70"/>
      <c r="L78" s="69"/>
      <c r="M78" s="72"/>
      <c r="N78" s="71"/>
      <c r="O78" s="68"/>
      <c r="P78" s="70"/>
      <c r="Q78" s="69"/>
      <c r="R78" s="72"/>
      <c r="S78" s="71"/>
      <c r="T78" s="68"/>
      <c r="U78" s="70"/>
      <c r="V78" s="69"/>
      <c r="W78" s="72"/>
      <c r="X78" s="71"/>
      <c r="Y78" s="73"/>
      <c r="Z78" s="74"/>
      <c r="AA78" s="75"/>
      <c r="AB78" s="76"/>
      <c r="AC78" s="77">
        <f>AC77</f>
        <v>0</v>
      </c>
    </row>
    <row r="79" spans="1:29" s="5" customFormat="1" ht="15" customHeight="1">
      <c r="A79" s="52" t="s">
        <v>74</v>
      </c>
      <c r="B79" s="53"/>
      <c r="C79" s="53"/>
      <c r="D79" s="54"/>
      <c r="E79" s="55"/>
      <c r="F79" s="57"/>
      <c r="G79" s="56"/>
      <c r="H79" s="57"/>
      <c r="I79" s="58">
        <f>E79+G79-H79</f>
        <v>0</v>
      </c>
      <c r="J79" s="59"/>
      <c r="K79" s="57"/>
      <c r="L79" s="56"/>
      <c r="M79" s="57"/>
      <c r="N79" s="58">
        <f>J79+L79-M79</f>
        <v>0</v>
      </c>
      <c r="O79" s="55"/>
      <c r="P79" s="57"/>
      <c r="Q79" s="56"/>
      <c r="R79" s="59"/>
      <c r="S79" s="58">
        <f>O79+Q79-R79</f>
        <v>0</v>
      </c>
      <c r="T79" s="55"/>
      <c r="U79" s="57"/>
      <c r="V79" s="56"/>
      <c r="W79" s="59"/>
      <c r="X79" s="58">
        <f>T79+V79-W79</f>
        <v>0</v>
      </c>
      <c r="Y79" s="60">
        <f>SUM(E79+J79+O79+T79)</f>
        <v>0</v>
      </c>
      <c r="Z79" s="61">
        <f>SUM(G79+L79+Q79+V79)</f>
        <v>0</v>
      </c>
      <c r="AA79" s="62">
        <f>$I79+$N79+$S79+$X79</f>
        <v>0</v>
      </c>
      <c r="AB79" s="63"/>
      <c r="AC79" s="64">
        <f>E79</f>
        <v>0</v>
      </c>
    </row>
    <row r="80" spans="1:29" s="80" customFormat="1" ht="11.25" customHeight="1">
      <c r="A80" s="65"/>
      <c r="B80" s="66"/>
      <c r="C80" s="66"/>
      <c r="D80" s="67"/>
      <c r="E80" s="68"/>
      <c r="F80" s="70"/>
      <c r="G80" s="69"/>
      <c r="H80" s="70"/>
      <c r="I80" s="71"/>
      <c r="J80" s="72"/>
      <c r="K80" s="70"/>
      <c r="L80" s="69"/>
      <c r="M80" s="72"/>
      <c r="N80" s="71"/>
      <c r="O80" s="68"/>
      <c r="P80" s="70"/>
      <c r="Q80" s="69"/>
      <c r="R80" s="72"/>
      <c r="S80" s="71"/>
      <c r="T80" s="68"/>
      <c r="U80" s="70"/>
      <c r="V80" s="69"/>
      <c r="W80" s="72"/>
      <c r="X80" s="71"/>
      <c r="Y80" s="73"/>
      <c r="Z80" s="74"/>
      <c r="AA80" s="75"/>
      <c r="AB80" s="76"/>
      <c r="AC80" s="77">
        <f>AC79</f>
        <v>0</v>
      </c>
    </row>
    <row r="81" spans="1:29" s="5" customFormat="1" ht="15" customHeight="1">
      <c r="A81" s="52" t="s">
        <v>75</v>
      </c>
      <c r="B81" s="53"/>
      <c r="C81" s="53"/>
      <c r="D81" s="54"/>
      <c r="E81" s="55"/>
      <c r="F81" s="57"/>
      <c r="G81" s="56"/>
      <c r="H81" s="57"/>
      <c r="I81" s="58">
        <f>E81+G81-H81</f>
        <v>0</v>
      </c>
      <c r="J81" s="59"/>
      <c r="K81" s="57"/>
      <c r="L81" s="56"/>
      <c r="M81" s="57"/>
      <c r="N81" s="58">
        <f>J81+L81-M81</f>
        <v>0</v>
      </c>
      <c r="O81" s="55"/>
      <c r="P81" s="57"/>
      <c r="Q81" s="56"/>
      <c r="R81" s="59"/>
      <c r="S81" s="58">
        <f>O81+Q81-R81</f>
        <v>0</v>
      </c>
      <c r="T81" s="55"/>
      <c r="U81" s="57"/>
      <c r="V81" s="56"/>
      <c r="W81" s="59"/>
      <c r="X81" s="58">
        <f>T81+V81-W81</f>
        <v>0</v>
      </c>
      <c r="Y81" s="60">
        <f>SUM(E81+J81+O81+T81)</f>
        <v>0</v>
      </c>
      <c r="Z81" s="61">
        <f>SUM(G81+L81+Q81+V81)</f>
        <v>0</v>
      </c>
      <c r="AA81" s="62">
        <f>$I81+$N81+$S81+$X81</f>
        <v>0</v>
      </c>
      <c r="AB81" s="63"/>
      <c r="AC81" s="64">
        <f>E81</f>
        <v>0</v>
      </c>
    </row>
    <row r="82" spans="1:29" s="80" customFormat="1" ht="11.25" customHeight="1">
      <c r="A82" s="65"/>
      <c r="B82" s="66"/>
      <c r="C82" s="66"/>
      <c r="D82" s="67"/>
      <c r="E82" s="68"/>
      <c r="F82" s="70"/>
      <c r="G82" s="69"/>
      <c r="H82" s="70"/>
      <c r="I82" s="71"/>
      <c r="J82" s="72"/>
      <c r="K82" s="70"/>
      <c r="L82" s="69"/>
      <c r="M82" s="72"/>
      <c r="N82" s="71"/>
      <c r="O82" s="68"/>
      <c r="P82" s="70"/>
      <c r="Q82" s="69"/>
      <c r="R82" s="72"/>
      <c r="S82" s="71"/>
      <c r="T82" s="68"/>
      <c r="U82" s="70"/>
      <c r="V82" s="69"/>
      <c r="W82" s="72"/>
      <c r="X82" s="71"/>
      <c r="Y82" s="73"/>
      <c r="Z82" s="74"/>
      <c r="AA82" s="75"/>
      <c r="AB82" s="76"/>
      <c r="AC82" s="77">
        <f>AC81</f>
        <v>0</v>
      </c>
    </row>
    <row r="83" spans="1:29" s="5" customFormat="1" ht="15" customHeight="1">
      <c r="A83" s="52" t="s">
        <v>76</v>
      </c>
      <c r="B83" s="53"/>
      <c r="C83" s="53"/>
      <c r="D83" s="54"/>
      <c r="E83" s="55"/>
      <c r="F83" s="57"/>
      <c r="G83" s="56"/>
      <c r="H83" s="57"/>
      <c r="I83" s="58">
        <f>E83+G83-H83</f>
        <v>0</v>
      </c>
      <c r="J83" s="59"/>
      <c r="K83" s="57"/>
      <c r="L83" s="56"/>
      <c r="M83" s="57"/>
      <c r="N83" s="58">
        <f>J83+L83-M83</f>
        <v>0</v>
      </c>
      <c r="O83" s="55"/>
      <c r="P83" s="57"/>
      <c r="Q83" s="56"/>
      <c r="R83" s="59"/>
      <c r="S83" s="58">
        <f>O83+Q83-R83</f>
        <v>0</v>
      </c>
      <c r="T83" s="55"/>
      <c r="U83" s="57"/>
      <c r="V83" s="56"/>
      <c r="W83" s="59"/>
      <c r="X83" s="58">
        <f>T83+V83-W83</f>
        <v>0</v>
      </c>
      <c r="Y83" s="60">
        <f>SUM(E83+J83+O83+T83)</f>
        <v>0</v>
      </c>
      <c r="Z83" s="61">
        <f>SUM(G83+L83+Q83+V83)</f>
        <v>0</v>
      </c>
      <c r="AA83" s="62">
        <f>$I83+$N83+$S83+$X83</f>
        <v>0</v>
      </c>
      <c r="AB83" s="63"/>
      <c r="AC83" s="64">
        <f>E83</f>
        <v>0</v>
      </c>
    </row>
    <row r="84" spans="1:29" s="80" customFormat="1" ht="11.25" customHeight="1">
      <c r="A84" s="65"/>
      <c r="B84" s="66"/>
      <c r="C84" s="66"/>
      <c r="D84" s="67"/>
      <c r="E84" s="68"/>
      <c r="F84" s="70"/>
      <c r="G84" s="69"/>
      <c r="H84" s="70"/>
      <c r="I84" s="71"/>
      <c r="J84" s="72"/>
      <c r="K84" s="70"/>
      <c r="L84" s="69"/>
      <c r="M84" s="72"/>
      <c r="N84" s="71"/>
      <c r="O84" s="68"/>
      <c r="P84" s="70"/>
      <c r="Q84" s="69"/>
      <c r="R84" s="72"/>
      <c r="S84" s="71"/>
      <c r="T84" s="68"/>
      <c r="U84" s="70"/>
      <c r="V84" s="69"/>
      <c r="W84" s="72"/>
      <c r="X84" s="71"/>
      <c r="Y84" s="73"/>
      <c r="Z84" s="74"/>
      <c r="AA84" s="75"/>
      <c r="AB84" s="76"/>
      <c r="AC84" s="77">
        <f>AC83</f>
        <v>0</v>
      </c>
    </row>
    <row r="85" spans="1:29" s="5" customFormat="1" ht="15" customHeight="1">
      <c r="A85" s="52" t="s">
        <v>77</v>
      </c>
      <c r="B85" s="53"/>
      <c r="C85" s="53"/>
      <c r="D85" s="54"/>
      <c r="E85" s="55"/>
      <c r="F85" s="57"/>
      <c r="G85" s="56"/>
      <c r="H85" s="57"/>
      <c r="I85" s="58">
        <f>E85+G85-H85</f>
        <v>0</v>
      </c>
      <c r="J85" s="59"/>
      <c r="K85" s="57"/>
      <c r="L85" s="56"/>
      <c r="M85" s="57"/>
      <c r="N85" s="58">
        <f>J85+L85-M85</f>
        <v>0</v>
      </c>
      <c r="O85" s="55"/>
      <c r="P85" s="57"/>
      <c r="Q85" s="56"/>
      <c r="R85" s="59"/>
      <c r="S85" s="58">
        <f>O85+Q85-R85</f>
        <v>0</v>
      </c>
      <c r="T85" s="55"/>
      <c r="U85" s="57"/>
      <c r="V85" s="56"/>
      <c r="W85" s="59"/>
      <c r="X85" s="58">
        <f>T85+V85-W85</f>
        <v>0</v>
      </c>
      <c r="Y85" s="60">
        <f>SUM(E85+J85+O85+T85)</f>
        <v>0</v>
      </c>
      <c r="Z85" s="61">
        <f>SUM(G85+L85+Q85+V85)</f>
        <v>0</v>
      </c>
      <c r="AA85" s="62">
        <f>$I85+$N85+$S85+$X85</f>
        <v>0</v>
      </c>
      <c r="AB85" s="63"/>
      <c r="AC85" s="64">
        <f>E85</f>
        <v>0</v>
      </c>
    </row>
    <row r="86" spans="1:29" s="80" customFormat="1" ht="11.25" customHeight="1">
      <c r="A86" s="65"/>
      <c r="B86" s="66"/>
      <c r="C86" s="66"/>
      <c r="D86" s="67"/>
      <c r="E86" s="68"/>
      <c r="F86" s="70"/>
      <c r="G86" s="69"/>
      <c r="H86" s="70"/>
      <c r="I86" s="71"/>
      <c r="J86" s="72"/>
      <c r="K86" s="70"/>
      <c r="L86" s="69"/>
      <c r="M86" s="72"/>
      <c r="N86" s="71"/>
      <c r="O86" s="68"/>
      <c r="P86" s="70"/>
      <c r="Q86" s="69"/>
      <c r="R86" s="72"/>
      <c r="S86" s="71"/>
      <c r="T86" s="68"/>
      <c r="U86" s="70"/>
      <c r="V86" s="69"/>
      <c r="W86" s="72"/>
      <c r="X86" s="71"/>
      <c r="Y86" s="73"/>
      <c r="Z86" s="74"/>
      <c r="AA86" s="75"/>
      <c r="AB86" s="76"/>
      <c r="AC86" s="77">
        <f>AC85</f>
        <v>0</v>
      </c>
    </row>
    <row r="87" spans="1:29" s="5" customFormat="1" ht="15" customHeight="1">
      <c r="A87" s="52" t="s">
        <v>78</v>
      </c>
      <c r="B87" s="53"/>
      <c r="C87" s="53"/>
      <c r="D87" s="54"/>
      <c r="E87" s="55"/>
      <c r="F87" s="57"/>
      <c r="G87" s="56"/>
      <c r="H87" s="57"/>
      <c r="I87" s="58">
        <f>E87+G87-H87</f>
        <v>0</v>
      </c>
      <c r="J87" s="59"/>
      <c r="K87" s="57"/>
      <c r="L87" s="56"/>
      <c r="M87" s="57"/>
      <c r="N87" s="58">
        <f>J87+L87-M87</f>
        <v>0</v>
      </c>
      <c r="O87" s="55"/>
      <c r="P87" s="57"/>
      <c r="Q87" s="56"/>
      <c r="R87" s="59"/>
      <c r="S87" s="58">
        <f>O87+Q87-R87</f>
        <v>0</v>
      </c>
      <c r="T87" s="55"/>
      <c r="U87" s="57"/>
      <c r="V87" s="56"/>
      <c r="W87" s="59"/>
      <c r="X87" s="58">
        <f>T87+V87-W87</f>
        <v>0</v>
      </c>
      <c r="Y87" s="60">
        <f>SUM(E87+J87+O87+T87)</f>
        <v>0</v>
      </c>
      <c r="Z87" s="61">
        <f>SUM(G87+L87+Q87+V87)</f>
        <v>0</v>
      </c>
      <c r="AA87" s="62">
        <f>$I87+$N87+$S87+$X87</f>
        <v>0</v>
      </c>
      <c r="AB87" s="63"/>
      <c r="AC87" s="64">
        <f>E87</f>
        <v>0</v>
      </c>
    </row>
    <row r="88" spans="1:29" s="80" customFormat="1" ht="11.25" customHeight="1">
      <c r="A88" s="65"/>
      <c r="B88" s="66"/>
      <c r="C88" s="66"/>
      <c r="D88" s="67"/>
      <c r="E88" s="68"/>
      <c r="F88" s="70"/>
      <c r="G88" s="69"/>
      <c r="H88" s="70"/>
      <c r="I88" s="71"/>
      <c r="J88" s="72"/>
      <c r="K88" s="70"/>
      <c r="L88" s="69"/>
      <c r="M88" s="72"/>
      <c r="N88" s="71"/>
      <c r="O88" s="68"/>
      <c r="P88" s="70"/>
      <c r="Q88" s="69"/>
      <c r="R88" s="72"/>
      <c r="S88" s="71"/>
      <c r="T88" s="68"/>
      <c r="U88" s="70"/>
      <c r="V88" s="69"/>
      <c r="W88" s="72"/>
      <c r="X88" s="71"/>
      <c r="Y88" s="73"/>
      <c r="Z88" s="74"/>
      <c r="AA88" s="75"/>
      <c r="AB88" s="76"/>
      <c r="AC88" s="77">
        <f>AC87</f>
        <v>0</v>
      </c>
    </row>
    <row r="89" spans="1:29" s="5" customFormat="1" ht="15" customHeight="1">
      <c r="A89" s="52" t="s">
        <v>79</v>
      </c>
      <c r="B89" s="53"/>
      <c r="C89" s="53"/>
      <c r="D89" s="54"/>
      <c r="E89" s="55"/>
      <c r="F89" s="57"/>
      <c r="G89" s="56"/>
      <c r="H89" s="57"/>
      <c r="I89" s="58">
        <f>E89+G89-H89</f>
        <v>0</v>
      </c>
      <c r="J89" s="59"/>
      <c r="K89" s="57"/>
      <c r="L89" s="56"/>
      <c r="M89" s="57"/>
      <c r="N89" s="58">
        <f>J89+L89-M89</f>
        <v>0</v>
      </c>
      <c r="O89" s="55"/>
      <c r="P89" s="57"/>
      <c r="Q89" s="56"/>
      <c r="R89" s="59"/>
      <c r="S89" s="58">
        <f>O89+Q89-R89</f>
        <v>0</v>
      </c>
      <c r="T89" s="55"/>
      <c r="U89" s="57"/>
      <c r="V89" s="56"/>
      <c r="W89" s="59"/>
      <c r="X89" s="58">
        <f>T89+V89-W89</f>
        <v>0</v>
      </c>
      <c r="Y89" s="60">
        <f>SUM(E89+J89+O89+T89)</f>
        <v>0</v>
      </c>
      <c r="Z89" s="61">
        <f>SUM(G89+L89+Q89+V89)</f>
        <v>0</v>
      </c>
      <c r="AA89" s="62">
        <f>$I89+$N89+$S89+$X89</f>
        <v>0</v>
      </c>
      <c r="AB89" s="63"/>
      <c r="AC89" s="64">
        <f>E89</f>
        <v>0</v>
      </c>
    </row>
    <row r="90" spans="1:29" s="80" customFormat="1" ht="11.25" customHeight="1">
      <c r="A90" s="65"/>
      <c r="B90" s="66"/>
      <c r="C90" s="66"/>
      <c r="D90" s="67"/>
      <c r="E90" s="68"/>
      <c r="F90" s="70"/>
      <c r="G90" s="69"/>
      <c r="H90" s="70"/>
      <c r="I90" s="71"/>
      <c r="J90" s="72"/>
      <c r="K90" s="70"/>
      <c r="L90" s="69"/>
      <c r="M90" s="72"/>
      <c r="N90" s="71"/>
      <c r="O90" s="68"/>
      <c r="P90" s="70"/>
      <c r="Q90" s="69"/>
      <c r="R90" s="72"/>
      <c r="S90" s="71"/>
      <c r="T90" s="68"/>
      <c r="U90" s="70"/>
      <c r="V90" s="69"/>
      <c r="W90" s="72"/>
      <c r="X90" s="71"/>
      <c r="Y90" s="73"/>
      <c r="Z90" s="74"/>
      <c r="AA90" s="75"/>
      <c r="AB90" s="76"/>
      <c r="AC90" s="77">
        <f>AC89</f>
        <v>0</v>
      </c>
    </row>
    <row r="91" spans="1:29" s="5" customFormat="1" ht="15" customHeight="1">
      <c r="A91" s="52" t="s">
        <v>80</v>
      </c>
      <c r="B91" s="53"/>
      <c r="C91" s="53"/>
      <c r="D91" s="54"/>
      <c r="E91" s="55"/>
      <c r="F91" s="57"/>
      <c r="G91" s="56"/>
      <c r="H91" s="57"/>
      <c r="I91" s="58">
        <f>E91+G91-H91</f>
        <v>0</v>
      </c>
      <c r="J91" s="59"/>
      <c r="K91" s="57"/>
      <c r="L91" s="56"/>
      <c r="M91" s="57"/>
      <c r="N91" s="58">
        <f>J91+L91-M91</f>
        <v>0</v>
      </c>
      <c r="O91" s="55"/>
      <c r="P91" s="57"/>
      <c r="Q91" s="56"/>
      <c r="R91" s="59"/>
      <c r="S91" s="58">
        <f>O91+Q91-R91</f>
        <v>0</v>
      </c>
      <c r="T91" s="55"/>
      <c r="U91" s="57"/>
      <c r="V91" s="56"/>
      <c r="W91" s="59"/>
      <c r="X91" s="58">
        <f>T91+V91-W91</f>
        <v>0</v>
      </c>
      <c r="Y91" s="60">
        <f>SUM(E91+J91+O91+T91)</f>
        <v>0</v>
      </c>
      <c r="Z91" s="61">
        <f>SUM(G91+L91+Q91+V91)</f>
        <v>0</v>
      </c>
      <c r="AA91" s="62">
        <f>$I91+$N91+$S91+$X91</f>
        <v>0</v>
      </c>
      <c r="AB91" s="63"/>
      <c r="AC91" s="64">
        <f>E91</f>
        <v>0</v>
      </c>
    </row>
    <row r="92" spans="1:29" s="80" customFormat="1" ht="11.25" customHeight="1">
      <c r="A92" s="65"/>
      <c r="B92" s="66"/>
      <c r="C92" s="66"/>
      <c r="D92" s="67"/>
      <c r="E92" s="68"/>
      <c r="F92" s="70"/>
      <c r="G92" s="69"/>
      <c r="H92" s="70"/>
      <c r="I92" s="71"/>
      <c r="J92" s="72"/>
      <c r="K92" s="70"/>
      <c r="L92" s="69"/>
      <c r="M92" s="72"/>
      <c r="N92" s="71"/>
      <c r="O92" s="68"/>
      <c r="P92" s="70"/>
      <c r="Q92" s="69"/>
      <c r="R92" s="72"/>
      <c r="S92" s="71"/>
      <c r="T92" s="68"/>
      <c r="U92" s="70"/>
      <c r="V92" s="69"/>
      <c r="W92" s="72"/>
      <c r="X92" s="71"/>
      <c r="Y92" s="73"/>
      <c r="Z92" s="74"/>
      <c r="AA92" s="75"/>
      <c r="AB92" s="76"/>
      <c r="AC92" s="77">
        <f>AC91</f>
        <v>0</v>
      </c>
    </row>
    <row r="93" spans="1:29" s="5" customFormat="1" ht="15" customHeight="1">
      <c r="A93" s="52" t="s">
        <v>81</v>
      </c>
      <c r="B93" s="53"/>
      <c r="C93" s="53"/>
      <c r="D93" s="54"/>
      <c r="E93" s="55"/>
      <c r="F93" s="57"/>
      <c r="G93" s="56"/>
      <c r="H93" s="57"/>
      <c r="I93" s="58">
        <f>E93+G93-H93</f>
        <v>0</v>
      </c>
      <c r="J93" s="59"/>
      <c r="K93" s="57"/>
      <c r="L93" s="56"/>
      <c r="M93" s="57"/>
      <c r="N93" s="58">
        <f>J93+L93-M93</f>
        <v>0</v>
      </c>
      <c r="O93" s="55"/>
      <c r="P93" s="57"/>
      <c r="Q93" s="56"/>
      <c r="R93" s="59"/>
      <c r="S93" s="58">
        <f>O93+Q93-R93</f>
        <v>0</v>
      </c>
      <c r="T93" s="55"/>
      <c r="U93" s="57"/>
      <c r="V93" s="56"/>
      <c r="W93" s="59"/>
      <c r="X93" s="58">
        <f>T93+V93-W93</f>
        <v>0</v>
      </c>
      <c r="Y93" s="60">
        <f>SUM(E93+J93+O93+T93)</f>
        <v>0</v>
      </c>
      <c r="Z93" s="61">
        <f>SUM(G93+L93+Q93+V93)</f>
        <v>0</v>
      </c>
      <c r="AA93" s="62">
        <f>$I93+$N93+$S93+$X93</f>
        <v>0</v>
      </c>
      <c r="AB93" s="63"/>
      <c r="AC93" s="64">
        <f>E93</f>
        <v>0</v>
      </c>
    </row>
    <row r="94" spans="1:29" s="80" customFormat="1" ht="11.25" customHeight="1">
      <c r="A94" s="65"/>
      <c r="B94" s="66"/>
      <c r="C94" s="66"/>
      <c r="D94" s="67"/>
      <c r="E94" s="68"/>
      <c r="F94" s="70"/>
      <c r="G94" s="69"/>
      <c r="H94" s="70"/>
      <c r="I94" s="71"/>
      <c r="J94" s="72"/>
      <c r="K94" s="70"/>
      <c r="L94" s="69"/>
      <c r="M94" s="72"/>
      <c r="N94" s="71"/>
      <c r="O94" s="68"/>
      <c r="P94" s="70"/>
      <c r="Q94" s="69"/>
      <c r="R94" s="72"/>
      <c r="S94" s="71"/>
      <c r="T94" s="68"/>
      <c r="U94" s="70"/>
      <c r="V94" s="69"/>
      <c r="W94" s="72"/>
      <c r="X94" s="71"/>
      <c r="Y94" s="73"/>
      <c r="Z94" s="74"/>
      <c r="AA94" s="75"/>
      <c r="AB94" s="76"/>
      <c r="AC94" s="77">
        <f>AC93</f>
        <v>0</v>
      </c>
    </row>
    <row r="95" spans="1:29" s="5" customFormat="1" ht="15" customHeight="1">
      <c r="A95" s="52" t="s">
        <v>83</v>
      </c>
      <c r="B95" s="53"/>
      <c r="C95" s="53"/>
      <c r="D95" s="54"/>
      <c r="E95" s="55"/>
      <c r="F95" s="57"/>
      <c r="G95" s="56"/>
      <c r="H95" s="57"/>
      <c r="I95" s="58">
        <f>E95+G95-H95</f>
        <v>0</v>
      </c>
      <c r="J95" s="59"/>
      <c r="K95" s="57"/>
      <c r="L95" s="56"/>
      <c r="M95" s="57"/>
      <c r="N95" s="58">
        <f>J95+L95-M95</f>
        <v>0</v>
      </c>
      <c r="O95" s="55"/>
      <c r="P95" s="57"/>
      <c r="Q95" s="56"/>
      <c r="R95" s="59"/>
      <c r="S95" s="58">
        <f>O95+Q95-R95</f>
        <v>0</v>
      </c>
      <c r="T95" s="55"/>
      <c r="U95" s="57"/>
      <c r="V95" s="56"/>
      <c r="W95" s="59"/>
      <c r="X95" s="58">
        <f>T95+V95-W95</f>
        <v>0</v>
      </c>
      <c r="Y95" s="60">
        <f>SUM(E95+J95+O95+T95)</f>
        <v>0</v>
      </c>
      <c r="Z95" s="61">
        <f>SUM(G95+L95+Q95+V95)</f>
        <v>0</v>
      </c>
      <c r="AA95" s="62">
        <f>$I95+$N95+$S95+$X95</f>
        <v>0</v>
      </c>
      <c r="AB95" s="63"/>
      <c r="AC95" s="64">
        <f>E95</f>
        <v>0</v>
      </c>
    </row>
    <row r="96" spans="1:29" s="80" customFormat="1" ht="11.25" customHeight="1">
      <c r="A96" s="65"/>
      <c r="B96" s="66"/>
      <c r="C96" s="66"/>
      <c r="D96" s="67"/>
      <c r="E96" s="68"/>
      <c r="F96" s="70"/>
      <c r="G96" s="69"/>
      <c r="H96" s="70"/>
      <c r="I96" s="71"/>
      <c r="J96" s="72"/>
      <c r="K96" s="70"/>
      <c r="L96" s="69"/>
      <c r="M96" s="72"/>
      <c r="N96" s="71"/>
      <c r="O96" s="68"/>
      <c r="P96" s="70"/>
      <c r="Q96" s="69"/>
      <c r="R96" s="72"/>
      <c r="S96" s="71"/>
      <c r="T96" s="68"/>
      <c r="U96" s="70"/>
      <c r="V96" s="69"/>
      <c r="W96" s="72"/>
      <c r="X96" s="71"/>
      <c r="Y96" s="73"/>
      <c r="Z96" s="74"/>
      <c r="AA96" s="75"/>
      <c r="AB96" s="76"/>
      <c r="AC96" s="77">
        <f>AC95</f>
        <v>0</v>
      </c>
    </row>
    <row r="97" spans="1:29" s="5" customFormat="1" ht="15" customHeight="1">
      <c r="A97" s="52" t="s">
        <v>84</v>
      </c>
      <c r="B97" s="53"/>
      <c r="C97" s="53"/>
      <c r="D97" s="54"/>
      <c r="E97" s="55"/>
      <c r="F97" s="57"/>
      <c r="G97" s="56"/>
      <c r="H97" s="57"/>
      <c r="I97" s="58">
        <f>E97+G97-H97</f>
        <v>0</v>
      </c>
      <c r="J97" s="59"/>
      <c r="K97" s="57"/>
      <c r="L97" s="56"/>
      <c r="M97" s="57"/>
      <c r="N97" s="58">
        <f>J97+L97-M97</f>
        <v>0</v>
      </c>
      <c r="O97" s="55"/>
      <c r="P97" s="57"/>
      <c r="Q97" s="56"/>
      <c r="R97" s="59"/>
      <c r="S97" s="58">
        <f>O97+Q97-R97</f>
        <v>0</v>
      </c>
      <c r="T97" s="55"/>
      <c r="U97" s="57"/>
      <c r="V97" s="56"/>
      <c r="W97" s="59"/>
      <c r="X97" s="58">
        <f>T97+V97-W97</f>
        <v>0</v>
      </c>
      <c r="Y97" s="60">
        <f>SUM(E97+J97+O97+T97)</f>
        <v>0</v>
      </c>
      <c r="Z97" s="61">
        <f>SUM(G97+L97+Q97+V97)</f>
        <v>0</v>
      </c>
      <c r="AA97" s="62">
        <f>$I97+$N97+$S97+$X97</f>
        <v>0</v>
      </c>
      <c r="AB97" s="63"/>
      <c r="AC97" s="64">
        <f>E97</f>
        <v>0</v>
      </c>
    </row>
    <row r="98" spans="1:29" s="80" customFormat="1" ht="11.25" customHeight="1">
      <c r="A98" s="65"/>
      <c r="B98" s="66"/>
      <c r="C98" s="66"/>
      <c r="D98" s="67"/>
      <c r="E98" s="68"/>
      <c r="F98" s="70"/>
      <c r="G98" s="69"/>
      <c r="H98" s="70"/>
      <c r="I98" s="71"/>
      <c r="J98" s="72"/>
      <c r="K98" s="70"/>
      <c r="L98" s="69"/>
      <c r="M98" s="72"/>
      <c r="N98" s="71"/>
      <c r="O98" s="68"/>
      <c r="P98" s="70"/>
      <c r="Q98" s="69"/>
      <c r="R98" s="72"/>
      <c r="S98" s="71"/>
      <c r="T98" s="68"/>
      <c r="U98" s="70"/>
      <c r="V98" s="69"/>
      <c r="W98" s="72"/>
      <c r="X98" s="71"/>
      <c r="Y98" s="73"/>
      <c r="Z98" s="74"/>
      <c r="AA98" s="75"/>
      <c r="AB98" s="76"/>
      <c r="AC98" s="77">
        <f>AC97</f>
        <v>0</v>
      </c>
    </row>
    <row r="99" spans="1:29" s="5" customFormat="1" ht="15" customHeight="1">
      <c r="A99" s="52" t="s">
        <v>85</v>
      </c>
      <c r="B99" s="53"/>
      <c r="C99" s="53"/>
      <c r="D99" s="54"/>
      <c r="E99" s="55"/>
      <c r="F99" s="57"/>
      <c r="G99" s="56"/>
      <c r="H99" s="57"/>
      <c r="I99" s="58">
        <f>E99+G99-H99</f>
        <v>0</v>
      </c>
      <c r="J99" s="59"/>
      <c r="K99" s="57"/>
      <c r="L99" s="56"/>
      <c r="M99" s="57"/>
      <c r="N99" s="58">
        <f>J99+L99-M99</f>
        <v>0</v>
      </c>
      <c r="O99" s="55"/>
      <c r="P99" s="57"/>
      <c r="Q99" s="56"/>
      <c r="R99" s="59"/>
      <c r="S99" s="58">
        <f>O99+Q99-R99</f>
        <v>0</v>
      </c>
      <c r="T99" s="55"/>
      <c r="U99" s="57"/>
      <c r="V99" s="56"/>
      <c r="W99" s="59"/>
      <c r="X99" s="58">
        <f>T99+V99-W99</f>
        <v>0</v>
      </c>
      <c r="Y99" s="60">
        <f>SUM(E99+J99+O99+T99)</f>
        <v>0</v>
      </c>
      <c r="Z99" s="61">
        <f>SUM(G99+L99+Q99+V99)</f>
        <v>0</v>
      </c>
      <c r="AA99" s="62">
        <f>$I99+$N99+$S99+$X99</f>
        <v>0</v>
      </c>
      <c r="AB99" s="63"/>
      <c r="AC99" s="64">
        <f>E99</f>
        <v>0</v>
      </c>
    </row>
    <row r="100" spans="1:29" s="80" customFormat="1" ht="11.25" customHeight="1">
      <c r="A100" s="65"/>
      <c r="B100" s="66"/>
      <c r="C100" s="66"/>
      <c r="D100" s="67"/>
      <c r="E100" s="68"/>
      <c r="F100" s="70"/>
      <c r="G100" s="69"/>
      <c r="H100" s="70"/>
      <c r="I100" s="71"/>
      <c r="J100" s="72"/>
      <c r="K100" s="70"/>
      <c r="L100" s="69"/>
      <c r="M100" s="72"/>
      <c r="N100" s="71"/>
      <c r="O100" s="68"/>
      <c r="P100" s="70"/>
      <c r="Q100" s="69"/>
      <c r="R100" s="72"/>
      <c r="S100" s="71"/>
      <c r="T100" s="68"/>
      <c r="U100" s="70"/>
      <c r="V100" s="69"/>
      <c r="W100" s="72"/>
      <c r="X100" s="71"/>
      <c r="Y100" s="73"/>
      <c r="Z100" s="74"/>
      <c r="AA100" s="75"/>
      <c r="AB100" s="76"/>
      <c r="AC100" s="77">
        <f>AC99</f>
        <v>0</v>
      </c>
    </row>
    <row r="101" spans="1:29" s="5" customFormat="1" ht="15" customHeight="1">
      <c r="A101" s="52" t="s">
        <v>86</v>
      </c>
      <c r="B101" s="53"/>
      <c r="C101" s="53"/>
      <c r="D101" s="54"/>
      <c r="E101" s="55"/>
      <c r="F101" s="57"/>
      <c r="G101" s="56"/>
      <c r="H101" s="57"/>
      <c r="I101" s="58">
        <f>E101+G101-H101</f>
        <v>0</v>
      </c>
      <c r="J101" s="59"/>
      <c r="K101" s="57"/>
      <c r="L101" s="56"/>
      <c r="M101" s="57"/>
      <c r="N101" s="58">
        <f>J101+L101-M101</f>
        <v>0</v>
      </c>
      <c r="O101" s="55"/>
      <c r="P101" s="57"/>
      <c r="Q101" s="56"/>
      <c r="R101" s="59"/>
      <c r="S101" s="58">
        <f>O101+Q101-R101</f>
        <v>0</v>
      </c>
      <c r="T101" s="55"/>
      <c r="U101" s="57"/>
      <c r="V101" s="56"/>
      <c r="W101" s="59"/>
      <c r="X101" s="58">
        <f>T101+V101-W101</f>
        <v>0</v>
      </c>
      <c r="Y101" s="60">
        <f>SUM(E101+J101+O101+T101)</f>
        <v>0</v>
      </c>
      <c r="Z101" s="61">
        <f>SUM(G101+L101+Q101+V101)</f>
        <v>0</v>
      </c>
      <c r="AA101" s="62">
        <f>$I101+$N101+$S101+$X101</f>
        <v>0</v>
      </c>
      <c r="AB101" s="63"/>
      <c r="AC101" s="64">
        <f>E101</f>
        <v>0</v>
      </c>
    </row>
    <row r="102" spans="1:29" s="80" customFormat="1" ht="11.25" customHeight="1">
      <c r="A102" s="65"/>
      <c r="B102" s="66"/>
      <c r="C102" s="66"/>
      <c r="D102" s="67"/>
      <c r="E102" s="68"/>
      <c r="F102" s="70"/>
      <c r="G102" s="69"/>
      <c r="H102" s="70"/>
      <c r="I102" s="71"/>
      <c r="J102" s="72"/>
      <c r="K102" s="70"/>
      <c r="L102" s="69"/>
      <c r="M102" s="72"/>
      <c r="N102" s="71"/>
      <c r="O102" s="68"/>
      <c r="P102" s="70"/>
      <c r="Q102" s="69"/>
      <c r="R102" s="72"/>
      <c r="S102" s="71"/>
      <c r="T102" s="68"/>
      <c r="U102" s="70"/>
      <c r="V102" s="69"/>
      <c r="W102" s="72"/>
      <c r="X102" s="71"/>
      <c r="Y102" s="73"/>
      <c r="Z102" s="74"/>
      <c r="AA102" s="75"/>
      <c r="AB102" s="76"/>
      <c r="AC102" s="77">
        <f>AC101</f>
        <v>0</v>
      </c>
    </row>
    <row r="103" spans="1:29" s="5" customFormat="1" ht="15" customHeight="1">
      <c r="A103" s="52" t="s">
        <v>87</v>
      </c>
      <c r="B103" s="53"/>
      <c r="C103" s="53"/>
      <c r="D103" s="54"/>
      <c r="E103" s="55"/>
      <c r="F103" s="57"/>
      <c r="G103" s="56"/>
      <c r="H103" s="57"/>
      <c r="I103" s="58">
        <f>E103+G103-H103</f>
        <v>0</v>
      </c>
      <c r="J103" s="59"/>
      <c r="K103" s="57"/>
      <c r="L103" s="56"/>
      <c r="M103" s="57"/>
      <c r="N103" s="58">
        <f>J103+L103-M103</f>
        <v>0</v>
      </c>
      <c r="O103" s="55"/>
      <c r="P103" s="57"/>
      <c r="Q103" s="56"/>
      <c r="R103" s="59"/>
      <c r="S103" s="58">
        <f>O103+Q103-R103</f>
        <v>0</v>
      </c>
      <c r="T103" s="55"/>
      <c r="U103" s="57"/>
      <c r="V103" s="56"/>
      <c r="W103" s="59"/>
      <c r="X103" s="58">
        <f>T103+V103-W103</f>
        <v>0</v>
      </c>
      <c r="Y103" s="60">
        <f>SUM(E103+J103+O103+T103)</f>
        <v>0</v>
      </c>
      <c r="Z103" s="61">
        <f>SUM(G103+L103+Q103+V103)</f>
        <v>0</v>
      </c>
      <c r="AA103" s="62">
        <f>$I103+$N103+$S103+$X103</f>
        <v>0</v>
      </c>
      <c r="AB103" s="63"/>
      <c r="AC103" s="64">
        <f>E103</f>
        <v>0</v>
      </c>
    </row>
    <row r="104" spans="1:29" s="80" customFormat="1" ht="11.25" customHeight="1">
      <c r="A104" s="65"/>
      <c r="B104" s="66"/>
      <c r="C104" s="66"/>
      <c r="D104" s="67"/>
      <c r="E104" s="68"/>
      <c r="F104" s="70"/>
      <c r="G104" s="69"/>
      <c r="H104" s="70"/>
      <c r="I104" s="71"/>
      <c r="J104" s="72"/>
      <c r="K104" s="70"/>
      <c r="L104" s="69"/>
      <c r="M104" s="72"/>
      <c r="N104" s="71"/>
      <c r="O104" s="68"/>
      <c r="P104" s="70"/>
      <c r="Q104" s="69"/>
      <c r="R104" s="72"/>
      <c r="S104" s="71"/>
      <c r="T104" s="68"/>
      <c r="U104" s="70"/>
      <c r="V104" s="69"/>
      <c r="W104" s="72"/>
      <c r="X104" s="71"/>
      <c r="Y104" s="73"/>
      <c r="Z104" s="74"/>
      <c r="AA104" s="75"/>
      <c r="AB104" s="76"/>
      <c r="AC104" s="77">
        <f>AC103</f>
        <v>0</v>
      </c>
    </row>
    <row r="105" spans="1:29" s="5" customFormat="1" ht="15" customHeight="1">
      <c r="A105" s="52" t="s">
        <v>88</v>
      </c>
      <c r="B105" s="53"/>
      <c r="C105" s="53"/>
      <c r="D105" s="54"/>
      <c r="E105" s="55"/>
      <c r="F105" s="57"/>
      <c r="G105" s="56"/>
      <c r="H105" s="57"/>
      <c r="I105" s="58">
        <f>E105+G105-H105</f>
        <v>0</v>
      </c>
      <c r="J105" s="59"/>
      <c r="K105" s="57"/>
      <c r="L105" s="56"/>
      <c r="M105" s="57"/>
      <c r="N105" s="58">
        <f>J105+L105-M105</f>
        <v>0</v>
      </c>
      <c r="O105" s="55"/>
      <c r="P105" s="57"/>
      <c r="Q105" s="56"/>
      <c r="R105" s="59"/>
      <c r="S105" s="58">
        <f>O105+Q105-R105</f>
        <v>0</v>
      </c>
      <c r="T105" s="55"/>
      <c r="U105" s="57"/>
      <c r="V105" s="56"/>
      <c r="W105" s="59"/>
      <c r="X105" s="58">
        <f>T105+V105-W105</f>
        <v>0</v>
      </c>
      <c r="Y105" s="60">
        <f>SUM(E105+J105+O105+T105)</f>
        <v>0</v>
      </c>
      <c r="Z105" s="61">
        <f>SUM(G105+L105+Q105+V105)</f>
        <v>0</v>
      </c>
      <c r="AA105" s="62">
        <f>$I105+$N105+$S105+$X105</f>
        <v>0</v>
      </c>
      <c r="AB105" s="63"/>
      <c r="AC105" s="64">
        <f>E105</f>
        <v>0</v>
      </c>
    </row>
    <row r="106" spans="1:29" s="80" customFormat="1" ht="11.25" customHeight="1">
      <c r="A106" s="65"/>
      <c r="B106" s="66"/>
      <c r="C106" s="66"/>
      <c r="D106" s="67"/>
      <c r="E106" s="68"/>
      <c r="F106" s="70"/>
      <c r="G106" s="69"/>
      <c r="H106" s="70"/>
      <c r="I106" s="71"/>
      <c r="J106" s="72"/>
      <c r="K106" s="70"/>
      <c r="L106" s="69"/>
      <c r="M106" s="72"/>
      <c r="N106" s="71"/>
      <c r="O106" s="68"/>
      <c r="P106" s="70"/>
      <c r="Q106" s="69"/>
      <c r="R106" s="72"/>
      <c r="S106" s="71"/>
      <c r="T106" s="68"/>
      <c r="U106" s="70"/>
      <c r="V106" s="69"/>
      <c r="W106" s="72"/>
      <c r="X106" s="71"/>
      <c r="Y106" s="73"/>
      <c r="Z106" s="74"/>
      <c r="AA106" s="75"/>
      <c r="AB106" s="76"/>
      <c r="AC106" s="77">
        <f>AC105</f>
        <v>0</v>
      </c>
    </row>
    <row r="107" spans="1:29" s="5" customFormat="1" ht="15" customHeight="1">
      <c r="A107" s="52" t="s">
        <v>89</v>
      </c>
      <c r="B107" s="53"/>
      <c r="C107" s="53"/>
      <c r="D107" s="54"/>
      <c r="E107" s="55"/>
      <c r="F107" s="57"/>
      <c r="G107" s="56"/>
      <c r="H107" s="57"/>
      <c r="I107" s="58">
        <f>E107+G107-H107</f>
        <v>0</v>
      </c>
      <c r="J107" s="59"/>
      <c r="K107" s="57"/>
      <c r="L107" s="56"/>
      <c r="M107" s="57"/>
      <c r="N107" s="58">
        <f>J107+L107-M107</f>
        <v>0</v>
      </c>
      <c r="O107" s="55"/>
      <c r="P107" s="57"/>
      <c r="Q107" s="56"/>
      <c r="R107" s="59"/>
      <c r="S107" s="58">
        <f>O107+Q107-R107</f>
        <v>0</v>
      </c>
      <c r="T107" s="55"/>
      <c r="U107" s="57"/>
      <c r="V107" s="56"/>
      <c r="W107" s="59"/>
      <c r="X107" s="58">
        <f>T107+V107-W107</f>
        <v>0</v>
      </c>
      <c r="Y107" s="60">
        <f>SUM(E107+J107+O107+T107)</f>
        <v>0</v>
      </c>
      <c r="Z107" s="61">
        <f>SUM(G107+L107+Q107+V107)</f>
        <v>0</v>
      </c>
      <c r="AA107" s="62">
        <f>$I107+$N107+$S107+$X107</f>
        <v>0</v>
      </c>
      <c r="AB107" s="63"/>
      <c r="AC107" s="64">
        <f>E107</f>
        <v>0</v>
      </c>
    </row>
    <row r="108" spans="1:29" s="80" customFormat="1" ht="11.25" customHeight="1">
      <c r="A108" s="65"/>
      <c r="B108" s="66"/>
      <c r="C108" s="66"/>
      <c r="D108" s="67"/>
      <c r="E108" s="68"/>
      <c r="F108" s="70"/>
      <c r="G108" s="69"/>
      <c r="H108" s="70"/>
      <c r="I108" s="71"/>
      <c r="J108" s="72"/>
      <c r="K108" s="70"/>
      <c r="L108" s="69"/>
      <c r="M108" s="72"/>
      <c r="N108" s="71"/>
      <c r="O108" s="68"/>
      <c r="P108" s="70"/>
      <c r="Q108" s="69"/>
      <c r="R108" s="72"/>
      <c r="S108" s="71"/>
      <c r="T108" s="68"/>
      <c r="U108" s="70"/>
      <c r="V108" s="69"/>
      <c r="W108" s="72"/>
      <c r="X108" s="71"/>
      <c r="Y108" s="73"/>
      <c r="Z108" s="74"/>
      <c r="AA108" s="75"/>
      <c r="AB108" s="76"/>
      <c r="AC108" s="77">
        <f>AC107</f>
        <v>0</v>
      </c>
    </row>
    <row r="109" spans="1:29" s="5" customFormat="1" ht="15" customHeight="1">
      <c r="A109" s="52" t="s">
        <v>90</v>
      </c>
      <c r="B109" s="53"/>
      <c r="C109" s="53"/>
      <c r="D109" s="54"/>
      <c r="E109" s="55"/>
      <c r="F109" s="57"/>
      <c r="G109" s="56"/>
      <c r="H109" s="57"/>
      <c r="I109" s="58">
        <f>E109+G109-H109</f>
        <v>0</v>
      </c>
      <c r="J109" s="59"/>
      <c r="K109" s="57"/>
      <c r="L109" s="56"/>
      <c r="M109" s="57"/>
      <c r="N109" s="58">
        <f>J109+L109-M109</f>
        <v>0</v>
      </c>
      <c r="O109" s="55"/>
      <c r="P109" s="57"/>
      <c r="Q109" s="56"/>
      <c r="R109" s="59"/>
      <c r="S109" s="58">
        <f>O109+Q109-R109</f>
        <v>0</v>
      </c>
      <c r="T109" s="55"/>
      <c r="U109" s="57"/>
      <c r="V109" s="56"/>
      <c r="W109" s="59"/>
      <c r="X109" s="58">
        <f>T109+V109-W109</f>
        <v>0</v>
      </c>
      <c r="Y109" s="60">
        <f>SUM(E109+J109+O109+T109)</f>
        <v>0</v>
      </c>
      <c r="Z109" s="61">
        <f>SUM(G109+L109+Q109+V109)</f>
        <v>0</v>
      </c>
      <c r="AA109" s="62">
        <f>$I109+$N109+$S109+$X109</f>
        <v>0</v>
      </c>
      <c r="AB109" s="63"/>
      <c r="AC109" s="64">
        <f>E109</f>
        <v>0</v>
      </c>
    </row>
    <row r="110" spans="1:29" s="80" customFormat="1" ht="11.25" customHeight="1">
      <c r="A110" s="65"/>
      <c r="B110" s="66"/>
      <c r="C110" s="66"/>
      <c r="D110" s="67"/>
      <c r="E110" s="68"/>
      <c r="F110" s="70"/>
      <c r="G110" s="69"/>
      <c r="H110" s="70"/>
      <c r="I110" s="71"/>
      <c r="J110" s="72"/>
      <c r="K110" s="70"/>
      <c r="L110" s="69"/>
      <c r="M110" s="72"/>
      <c r="N110" s="71"/>
      <c r="O110" s="68"/>
      <c r="P110" s="70"/>
      <c r="Q110" s="69"/>
      <c r="R110" s="72"/>
      <c r="S110" s="71"/>
      <c r="T110" s="68"/>
      <c r="U110" s="70"/>
      <c r="V110" s="69"/>
      <c r="W110" s="72"/>
      <c r="X110" s="71"/>
      <c r="Y110" s="73"/>
      <c r="Z110" s="74"/>
      <c r="AA110" s="75"/>
      <c r="AB110" s="76"/>
      <c r="AC110" s="77">
        <f>AC109</f>
        <v>0</v>
      </c>
    </row>
    <row r="111" spans="1:29" s="5" customFormat="1" ht="15" customHeight="1">
      <c r="A111" s="52" t="s">
        <v>91</v>
      </c>
      <c r="B111" s="53"/>
      <c r="C111" s="53"/>
      <c r="D111" s="54"/>
      <c r="E111" s="55"/>
      <c r="F111" s="57"/>
      <c r="G111" s="56"/>
      <c r="H111" s="57"/>
      <c r="I111" s="58">
        <f>E111+G111-H111</f>
        <v>0</v>
      </c>
      <c r="J111" s="59"/>
      <c r="K111" s="57"/>
      <c r="L111" s="56"/>
      <c r="M111" s="57"/>
      <c r="N111" s="58">
        <f>J111+L111-M111</f>
        <v>0</v>
      </c>
      <c r="O111" s="55"/>
      <c r="P111" s="57"/>
      <c r="Q111" s="56"/>
      <c r="R111" s="59"/>
      <c r="S111" s="58">
        <f>O111+Q111-R111</f>
        <v>0</v>
      </c>
      <c r="T111" s="55"/>
      <c r="U111" s="57"/>
      <c r="V111" s="56"/>
      <c r="W111" s="59"/>
      <c r="X111" s="58">
        <f>T111+V111-W111</f>
        <v>0</v>
      </c>
      <c r="Y111" s="60">
        <f>SUM(E111+J111+O111+T111)</f>
        <v>0</v>
      </c>
      <c r="Z111" s="61">
        <f>SUM(G111+L111+Q111+V111)</f>
        <v>0</v>
      </c>
      <c r="AA111" s="62">
        <f>$I111+$N111+$S111+$X111</f>
        <v>0</v>
      </c>
      <c r="AB111" s="63"/>
      <c r="AC111" s="64">
        <f>E111</f>
        <v>0</v>
      </c>
    </row>
    <row r="112" spans="1:29" s="80" customFormat="1" ht="11.25" customHeight="1">
      <c r="A112" s="65"/>
      <c r="B112" s="66"/>
      <c r="C112" s="66"/>
      <c r="D112" s="67"/>
      <c r="E112" s="68"/>
      <c r="F112" s="70"/>
      <c r="G112" s="69"/>
      <c r="H112" s="70"/>
      <c r="I112" s="71"/>
      <c r="J112" s="72"/>
      <c r="K112" s="70"/>
      <c r="L112" s="69"/>
      <c r="M112" s="72"/>
      <c r="N112" s="71"/>
      <c r="O112" s="68"/>
      <c r="P112" s="70"/>
      <c r="Q112" s="69"/>
      <c r="R112" s="72"/>
      <c r="S112" s="71"/>
      <c r="T112" s="68"/>
      <c r="U112" s="70"/>
      <c r="V112" s="69"/>
      <c r="W112" s="72"/>
      <c r="X112" s="71"/>
      <c r="Y112" s="73"/>
      <c r="Z112" s="74"/>
      <c r="AA112" s="75"/>
      <c r="AB112" s="76"/>
      <c r="AC112" s="77">
        <f>AC111</f>
        <v>0</v>
      </c>
    </row>
    <row r="113" spans="1:29" s="5" customFormat="1" ht="15" customHeight="1">
      <c r="A113" s="52" t="s">
        <v>92</v>
      </c>
      <c r="B113" s="53"/>
      <c r="C113" s="53"/>
      <c r="D113" s="54"/>
      <c r="E113" s="55"/>
      <c r="F113" s="57"/>
      <c r="G113" s="56"/>
      <c r="H113" s="57"/>
      <c r="I113" s="58">
        <f>E113+G113-H113</f>
        <v>0</v>
      </c>
      <c r="J113" s="59"/>
      <c r="K113" s="57"/>
      <c r="L113" s="56"/>
      <c r="M113" s="57"/>
      <c r="N113" s="58">
        <f>J113+L113-M113</f>
        <v>0</v>
      </c>
      <c r="O113" s="55"/>
      <c r="P113" s="57"/>
      <c r="Q113" s="56"/>
      <c r="R113" s="59"/>
      <c r="S113" s="58">
        <f>O113+Q113-R113</f>
        <v>0</v>
      </c>
      <c r="T113" s="55"/>
      <c r="U113" s="57"/>
      <c r="V113" s="56"/>
      <c r="W113" s="59"/>
      <c r="X113" s="58">
        <f>T113+V113-W113</f>
        <v>0</v>
      </c>
      <c r="Y113" s="60">
        <f>SUM(E113+J113+O113+T113)</f>
        <v>0</v>
      </c>
      <c r="Z113" s="61">
        <f>SUM(G113+L113+Q113+V113)</f>
        <v>0</v>
      </c>
      <c r="AA113" s="62">
        <f>$I113+$N113+$S113+$X113</f>
        <v>0</v>
      </c>
      <c r="AB113" s="63"/>
      <c r="AC113" s="64">
        <f>E113</f>
        <v>0</v>
      </c>
    </row>
    <row r="114" spans="1:29" s="80" customFormat="1" ht="11.25" customHeight="1">
      <c r="A114" s="65"/>
      <c r="B114" s="66"/>
      <c r="C114" s="66"/>
      <c r="D114" s="67"/>
      <c r="E114" s="68"/>
      <c r="F114" s="70"/>
      <c r="G114" s="69"/>
      <c r="H114" s="70"/>
      <c r="I114" s="71"/>
      <c r="J114" s="72"/>
      <c r="K114" s="70"/>
      <c r="L114" s="69"/>
      <c r="M114" s="72"/>
      <c r="N114" s="71"/>
      <c r="O114" s="68"/>
      <c r="P114" s="70"/>
      <c r="Q114" s="69"/>
      <c r="R114" s="72"/>
      <c r="S114" s="71"/>
      <c r="T114" s="68"/>
      <c r="U114" s="70"/>
      <c r="V114" s="69"/>
      <c r="W114" s="72"/>
      <c r="X114" s="71"/>
      <c r="Y114" s="73"/>
      <c r="Z114" s="74"/>
      <c r="AA114" s="75"/>
      <c r="AB114" s="76"/>
      <c r="AC114" s="77">
        <f>AC113</f>
        <v>0</v>
      </c>
    </row>
    <row r="115" spans="1:29" s="5" customFormat="1" ht="15" customHeight="1">
      <c r="A115" s="52" t="s">
        <v>93</v>
      </c>
      <c r="B115" s="53"/>
      <c r="C115" s="53"/>
      <c r="D115" s="54"/>
      <c r="E115" s="55"/>
      <c r="F115" s="57"/>
      <c r="G115" s="56"/>
      <c r="H115" s="57"/>
      <c r="I115" s="58">
        <f>E115+G115-H115</f>
        <v>0</v>
      </c>
      <c r="J115" s="59"/>
      <c r="K115" s="57"/>
      <c r="L115" s="56"/>
      <c r="M115" s="57"/>
      <c r="N115" s="58">
        <f>J115+L115-M115</f>
        <v>0</v>
      </c>
      <c r="O115" s="55"/>
      <c r="P115" s="57"/>
      <c r="Q115" s="56"/>
      <c r="R115" s="59"/>
      <c r="S115" s="58">
        <f>O115+Q115-R115</f>
        <v>0</v>
      </c>
      <c r="T115" s="55"/>
      <c r="U115" s="57"/>
      <c r="V115" s="56"/>
      <c r="W115" s="59"/>
      <c r="X115" s="58">
        <f>T115+V115-W115</f>
        <v>0</v>
      </c>
      <c r="Y115" s="60">
        <f>SUM(E115+J115+O115+T115)</f>
        <v>0</v>
      </c>
      <c r="Z115" s="61">
        <f>SUM(G115+L115+Q115+V115)</f>
        <v>0</v>
      </c>
      <c r="AA115" s="62">
        <f>$I115+$N115+$S115+$X115</f>
        <v>0</v>
      </c>
      <c r="AB115" s="63"/>
      <c r="AC115" s="64">
        <f>E115</f>
        <v>0</v>
      </c>
    </row>
    <row r="116" spans="1:29" s="80" customFormat="1" ht="11.25" customHeight="1">
      <c r="A116" s="65"/>
      <c r="B116" s="66"/>
      <c r="C116" s="66"/>
      <c r="D116" s="67"/>
      <c r="E116" s="68"/>
      <c r="F116" s="70"/>
      <c r="G116" s="69"/>
      <c r="H116" s="70"/>
      <c r="I116" s="71"/>
      <c r="J116" s="72"/>
      <c r="K116" s="70"/>
      <c r="L116" s="69"/>
      <c r="M116" s="72"/>
      <c r="N116" s="71"/>
      <c r="O116" s="68"/>
      <c r="P116" s="70"/>
      <c r="Q116" s="69"/>
      <c r="R116" s="72"/>
      <c r="S116" s="71"/>
      <c r="T116" s="68"/>
      <c r="U116" s="70"/>
      <c r="V116" s="69"/>
      <c r="W116" s="72"/>
      <c r="X116" s="71"/>
      <c r="Y116" s="73"/>
      <c r="Z116" s="74"/>
      <c r="AA116" s="75"/>
      <c r="AB116" s="76"/>
      <c r="AC116" s="77">
        <f>AC115</f>
        <v>0</v>
      </c>
    </row>
    <row r="117" spans="1:29" s="5" customFormat="1" ht="15" customHeight="1">
      <c r="A117" s="52" t="s">
        <v>94</v>
      </c>
      <c r="B117" s="53"/>
      <c r="C117" s="53"/>
      <c r="D117" s="54"/>
      <c r="E117" s="55"/>
      <c r="F117" s="57"/>
      <c r="G117" s="56"/>
      <c r="H117" s="57"/>
      <c r="I117" s="58">
        <f>E117+G117-H117</f>
        <v>0</v>
      </c>
      <c r="J117" s="59"/>
      <c r="K117" s="57"/>
      <c r="L117" s="56"/>
      <c r="M117" s="57"/>
      <c r="N117" s="58">
        <f>J117+L117-M117</f>
        <v>0</v>
      </c>
      <c r="O117" s="55"/>
      <c r="P117" s="57"/>
      <c r="Q117" s="56"/>
      <c r="R117" s="59"/>
      <c r="S117" s="58">
        <f>O117+Q117-R117</f>
        <v>0</v>
      </c>
      <c r="T117" s="55"/>
      <c r="U117" s="57"/>
      <c r="V117" s="56"/>
      <c r="W117" s="59"/>
      <c r="X117" s="58">
        <f>T117+V117-W117</f>
        <v>0</v>
      </c>
      <c r="Y117" s="60">
        <f>SUM(E117+J117+O117+T117)</f>
        <v>0</v>
      </c>
      <c r="Z117" s="61">
        <f>SUM(G117+L117+Q117+V117)</f>
        <v>0</v>
      </c>
      <c r="AA117" s="62">
        <f>$I117+$N117+$S117+$X117</f>
        <v>0</v>
      </c>
      <c r="AB117" s="63"/>
      <c r="AC117" s="64">
        <f>E117</f>
        <v>0</v>
      </c>
    </row>
    <row r="118" spans="1:29" s="80" customFormat="1" ht="11.25" customHeight="1">
      <c r="A118" s="65"/>
      <c r="B118" s="66"/>
      <c r="C118" s="66"/>
      <c r="D118" s="67"/>
      <c r="E118" s="68"/>
      <c r="F118" s="70"/>
      <c r="G118" s="69"/>
      <c r="H118" s="70"/>
      <c r="I118" s="71"/>
      <c r="J118" s="72"/>
      <c r="K118" s="70"/>
      <c r="L118" s="69"/>
      <c r="M118" s="72"/>
      <c r="N118" s="71"/>
      <c r="O118" s="68"/>
      <c r="P118" s="70"/>
      <c r="Q118" s="69"/>
      <c r="R118" s="72"/>
      <c r="S118" s="71"/>
      <c r="T118" s="68"/>
      <c r="U118" s="70"/>
      <c r="V118" s="69"/>
      <c r="W118" s="72"/>
      <c r="X118" s="71"/>
      <c r="Y118" s="73"/>
      <c r="Z118" s="74"/>
      <c r="AA118" s="75"/>
      <c r="AB118" s="76"/>
      <c r="AC118" s="77">
        <f>AC117</f>
        <v>0</v>
      </c>
    </row>
    <row r="119" spans="1:29" s="5" customFormat="1" ht="15" customHeight="1">
      <c r="A119" s="52" t="s">
        <v>95</v>
      </c>
      <c r="B119" s="53"/>
      <c r="C119" s="53"/>
      <c r="D119" s="54"/>
      <c r="E119" s="55"/>
      <c r="F119" s="57"/>
      <c r="G119" s="56"/>
      <c r="H119" s="57"/>
      <c r="I119" s="58">
        <f>E119+G119-H119</f>
        <v>0</v>
      </c>
      <c r="J119" s="59"/>
      <c r="K119" s="57"/>
      <c r="L119" s="56"/>
      <c r="M119" s="57"/>
      <c r="N119" s="58">
        <f>J119+L119-M119</f>
        <v>0</v>
      </c>
      <c r="O119" s="55"/>
      <c r="P119" s="57"/>
      <c r="Q119" s="56"/>
      <c r="R119" s="59"/>
      <c r="S119" s="58">
        <f>O119+Q119-R119</f>
        <v>0</v>
      </c>
      <c r="T119" s="55"/>
      <c r="U119" s="57"/>
      <c r="V119" s="56"/>
      <c r="W119" s="59"/>
      <c r="X119" s="58">
        <f>T119+V119-W119</f>
        <v>0</v>
      </c>
      <c r="Y119" s="60">
        <f>SUM(E119+J119+O119+T119)</f>
        <v>0</v>
      </c>
      <c r="Z119" s="61">
        <f>SUM(G119+L119+Q119+V119)</f>
        <v>0</v>
      </c>
      <c r="AA119" s="62">
        <f>$I119+$N119+$S119+$X119</f>
        <v>0</v>
      </c>
      <c r="AB119" s="63"/>
      <c r="AC119" s="64">
        <f>E119</f>
        <v>0</v>
      </c>
    </row>
    <row r="120" spans="1:29" s="80" customFormat="1" ht="11.25" customHeight="1">
      <c r="A120" s="65"/>
      <c r="B120" s="66"/>
      <c r="C120" s="66"/>
      <c r="D120" s="67"/>
      <c r="E120" s="68"/>
      <c r="F120" s="70"/>
      <c r="G120" s="69"/>
      <c r="H120" s="70"/>
      <c r="I120" s="71"/>
      <c r="J120" s="72"/>
      <c r="K120" s="70"/>
      <c r="L120" s="69"/>
      <c r="M120" s="72"/>
      <c r="N120" s="71"/>
      <c r="O120" s="68"/>
      <c r="P120" s="70"/>
      <c r="Q120" s="69"/>
      <c r="R120" s="72"/>
      <c r="S120" s="71"/>
      <c r="T120" s="68"/>
      <c r="U120" s="70"/>
      <c r="V120" s="69"/>
      <c r="W120" s="72"/>
      <c r="X120" s="71"/>
      <c r="Y120" s="73"/>
      <c r="Z120" s="74"/>
      <c r="AA120" s="75"/>
      <c r="AB120" s="76"/>
      <c r="AC120" s="77">
        <f>AC119</f>
        <v>0</v>
      </c>
    </row>
    <row r="121" spans="1:29" s="5" customFormat="1" ht="15" customHeight="1">
      <c r="A121" s="52" t="s">
        <v>96</v>
      </c>
      <c r="B121" s="53"/>
      <c r="C121" s="53"/>
      <c r="D121" s="54"/>
      <c r="E121" s="55"/>
      <c r="F121" s="57"/>
      <c r="G121" s="56"/>
      <c r="H121" s="57"/>
      <c r="I121" s="58">
        <f>E121+G121-H121</f>
        <v>0</v>
      </c>
      <c r="J121" s="59"/>
      <c r="K121" s="57"/>
      <c r="L121" s="56"/>
      <c r="M121" s="57"/>
      <c r="N121" s="58">
        <f>J121+L121-M121</f>
        <v>0</v>
      </c>
      <c r="O121" s="55"/>
      <c r="P121" s="57"/>
      <c r="Q121" s="56"/>
      <c r="R121" s="59"/>
      <c r="S121" s="58">
        <f>O121+Q121-R121</f>
        <v>0</v>
      </c>
      <c r="T121" s="55"/>
      <c r="U121" s="57"/>
      <c r="V121" s="56"/>
      <c r="W121" s="59"/>
      <c r="X121" s="58">
        <f>T121+V121-W121</f>
        <v>0</v>
      </c>
      <c r="Y121" s="60">
        <f>SUM(E121+J121+O121+T121)</f>
        <v>0</v>
      </c>
      <c r="Z121" s="61">
        <f>SUM(G121+L121+Q121+V121)</f>
        <v>0</v>
      </c>
      <c r="AA121" s="62">
        <f>$I121+$N121+$S121+$X121</f>
        <v>0</v>
      </c>
      <c r="AB121" s="63"/>
      <c r="AC121" s="64">
        <f>E121</f>
        <v>0</v>
      </c>
    </row>
    <row r="122" spans="1:29" s="80" customFormat="1" ht="11.25" customHeight="1">
      <c r="A122" s="65"/>
      <c r="B122" s="66"/>
      <c r="C122" s="66"/>
      <c r="D122" s="67"/>
      <c r="E122" s="68"/>
      <c r="F122" s="70"/>
      <c r="G122" s="69"/>
      <c r="H122" s="70"/>
      <c r="I122" s="71"/>
      <c r="J122" s="72"/>
      <c r="K122" s="70"/>
      <c r="L122" s="69"/>
      <c r="M122" s="72"/>
      <c r="N122" s="71"/>
      <c r="O122" s="68"/>
      <c r="P122" s="70"/>
      <c r="Q122" s="69"/>
      <c r="R122" s="72"/>
      <c r="S122" s="71"/>
      <c r="T122" s="68"/>
      <c r="U122" s="70"/>
      <c r="V122" s="69"/>
      <c r="W122" s="72"/>
      <c r="X122" s="71"/>
      <c r="Y122" s="73"/>
      <c r="Z122" s="74"/>
      <c r="AA122" s="75"/>
      <c r="AB122" s="76"/>
      <c r="AC122" s="77">
        <f>AC121</f>
        <v>0</v>
      </c>
    </row>
    <row r="123" spans="1:29" s="5" customFormat="1" ht="15" customHeight="1">
      <c r="A123" s="52" t="s">
        <v>97</v>
      </c>
      <c r="B123" s="53"/>
      <c r="C123" s="53"/>
      <c r="D123" s="54"/>
      <c r="E123" s="55"/>
      <c r="F123" s="57"/>
      <c r="G123" s="56"/>
      <c r="H123" s="57"/>
      <c r="I123" s="58">
        <f>E123+G123-H123</f>
        <v>0</v>
      </c>
      <c r="J123" s="59"/>
      <c r="K123" s="57"/>
      <c r="L123" s="56"/>
      <c r="M123" s="57"/>
      <c r="N123" s="58">
        <f>J123+L123-M123</f>
        <v>0</v>
      </c>
      <c r="O123" s="55"/>
      <c r="P123" s="57"/>
      <c r="Q123" s="56"/>
      <c r="R123" s="59"/>
      <c r="S123" s="58">
        <f>O123+Q123-R123</f>
        <v>0</v>
      </c>
      <c r="T123" s="55"/>
      <c r="U123" s="57"/>
      <c r="V123" s="56"/>
      <c r="W123" s="59"/>
      <c r="X123" s="58">
        <f>T123+V123-W123</f>
        <v>0</v>
      </c>
      <c r="Y123" s="60">
        <f>SUM(E123+J123+O123+T123)</f>
        <v>0</v>
      </c>
      <c r="Z123" s="61">
        <f>SUM(G123+L123+Q123+V123)</f>
        <v>0</v>
      </c>
      <c r="AA123" s="62">
        <f>$I123+$N123+$S123+$X123</f>
        <v>0</v>
      </c>
      <c r="AB123" s="63"/>
      <c r="AC123" s="64">
        <f>E123</f>
        <v>0</v>
      </c>
    </row>
    <row r="124" spans="1:29" s="80" customFormat="1" ht="11.25" customHeight="1">
      <c r="A124" s="65"/>
      <c r="B124" s="66"/>
      <c r="C124" s="66"/>
      <c r="D124" s="67"/>
      <c r="E124" s="68"/>
      <c r="F124" s="70"/>
      <c r="G124" s="69"/>
      <c r="H124" s="70"/>
      <c r="I124" s="71"/>
      <c r="J124" s="72"/>
      <c r="K124" s="70"/>
      <c r="L124" s="69"/>
      <c r="M124" s="72"/>
      <c r="N124" s="71"/>
      <c r="O124" s="68"/>
      <c r="P124" s="70"/>
      <c r="Q124" s="69"/>
      <c r="R124" s="72"/>
      <c r="S124" s="71"/>
      <c r="T124" s="68"/>
      <c r="U124" s="70"/>
      <c r="V124" s="69"/>
      <c r="W124" s="72"/>
      <c r="X124" s="71"/>
      <c r="Y124" s="73"/>
      <c r="Z124" s="74"/>
      <c r="AA124" s="75"/>
      <c r="AB124" s="76"/>
      <c r="AC124" s="77">
        <f>AC123</f>
        <v>0</v>
      </c>
    </row>
    <row r="125" spans="1:29" s="5" customFormat="1" ht="15" customHeight="1">
      <c r="A125" s="52" t="s">
        <v>98</v>
      </c>
      <c r="B125" s="53"/>
      <c r="C125" s="53"/>
      <c r="D125" s="54"/>
      <c r="E125" s="55"/>
      <c r="F125" s="57"/>
      <c r="G125" s="56"/>
      <c r="H125" s="57"/>
      <c r="I125" s="58">
        <f>E125+G125-H125</f>
        <v>0</v>
      </c>
      <c r="J125" s="59"/>
      <c r="K125" s="57"/>
      <c r="L125" s="56"/>
      <c r="M125" s="57"/>
      <c r="N125" s="58">
        <f>J125+L125-M125</f>
        <v>0</v>
      </c>
      <c r="O125" s="55"/>
      <c r="P125" s="57"/>
      <c r="Q125" s="56"/>
      <c r="R125" s="59"/>
      <c r="S125" s="58">
        <f>O125+Q125-R125</f>
        <v>0</v>
      </c>
      <c r="T125" s="55"/>
      <c r="U125" s="57"/>
      <c r="V125" s="56"/>
      <c r="W125" s="59"/>
      <c r="X125" s="58">
        <f>T125+V125-W125</f>
        <v>0</v>
      </c>
      <c r="Y125" s="60">
        <f>SUM(E125+J125+O125+T125)</f>
        <v>0</v>
      </c>
      <c r="Z125" s="61">
        <f>SUM(G125+L125+Q125+V125)</f>
        <v>0</v>
      </c>
      <c r="AA125" s="62">
        <f>$I125+$N125+$S125+$X125</f>
        <v>0</v>
      </c>
      <c r="AB125" s="63"/>
      <c r="AC125" s="64">
        <f>E125</f>
        <v>0</v>
      </c>
    </row>
    <row r="126" spans="1:29" s="80" customFormat="1" ht="11.25" customHeight="1">
      <c r="A126" s="65"/>
      <c r="B126" s="66"/>
      <c r="C126" s="66"/>
      <c r="D126" s="67"/>
      <c r="E126" s="68"/>
      <c r="F126" s="70"/>
      <c r="G126" s="69"/>
      <c r="H126" s="70"/>
      <c r="I126" s="71"/>
      <c r="J126" s="72"/>
      <c r="K126" s="70"/>
      <c r="L126" s="69"/>
      <c r="M126" s="72"/>
      <c r="N126" s="71"/>
      <c r="O126" s="68"/>
      <c r="P126" s="70"/>
      <c r="Q126" s="69"/>
      <c r="R126" s="72"/>
      <c r="S126" s="71"/>
      <c r="T126" s="68"/>
      <c r="U126" s="70"/>
      <c r="V126" s="69"/>
      <c r="W126" s="72"/>
      <c r="X126" s="71"/>
      <c r="Y126" s="73"/>
      <c r="Z126" s="74"/>
      <c r="AA126" s="75"/>
      <c r="AB126" s="76"/>
      <c r="AC126" s="77">
        <f>AC125</f>
        <v>0</v>
      </c>
    </row>
    <row r="127" spans="1:29" s="5" customFormat="1" ht="15" customHeight="1">
      <c r="A127" s="52" t="s">
        <v>99</v>
      </c>
      <c r="B127" s="53"/>
      <c r="C127" s="53"/>
      <c r="D127" s="54"/>
      <c r="E127" s="55"/>
      <c r="F127" s="57"/>
      <c r="G127" s="56"/>
      <c r="H127" s="57"/>
      <c r="I127" s="58">
        <f>E127+G127-H127</f>
        <v>0</v>
      </c>
      <c r="J127" s="59"/>
      <c r="K127" s="57"/>
      <c r="L127" s="56"/>
      <c r="M127" s="57"/>
      <c r="N127" s="58">
        <f>J127+L127-M127</f>
        <v>0</v>
      </c>
      <c r="O127" s="55"/>
      <c r="P127" s="57"/>
      <c r="Q127" s="56"/>
      <c r="R127" s="59"/>
      <c r="S127" s="58">
        <f>O127+Q127-R127</f>
        <v>0</v>
      </c>
      <c r="T127" s="55"/>
      <c r="U127" s="57"/>
      <c r="V127" s="56"/>
      <c r="W127" s="59"/>
      <c r="X127" s="58">
        <f>T127+V127-W127</f>
        <v>0</v>
      </c>
      <c r="Y127" s="60">
        <f>SUM(E127+J127+O127+T127)</f>
        <v>0</v>
      </c>
      <c r="Z127" s="61">
        <f>SUM(G127+L127+Q127+V127)</f>
        <v>0</v>
      </c>
      <c r="AA127" s="62">
        <f>$I127+$N127+$S127+$X127</f>
        <v>0</v>
      </c>
      <c r="AB127" s="63"/>
      <c r="AC127" s="64">
        <f>E127</f>
        <v>0</v>
      </c>
    </row>
    <row r="128" spans="1:29" s="80" customFormat="1" ht="11.25" customHeight="1">
      <c r="A128" s="65"/>
      <c r="B128" s="66"/>
      <c r="C128" s="66"/>
      <c r="D128" s="67"/>
      <c r="E128" s="68"/>
      <c r="F128" s="70"/>
      <c r="G128" s="69"/>
      <c r="H128" s="70"/>
      <c r="I128" s="71"/>
      <c r="J128" s="72"/>
      <c r="K128" s="70"/>
      <c r="L128" s="69"/>
      <c r="M128" s="72"/>
      <c r="N128" s="71"/>
      <c r="O128" s="68"/>
      <c r="P128" s="70"/>
      <c r="Q128" s="69"/>
      <c r="R128" s="72"/>
      <c r="S128" s="71"/>
      <c r="T128" s="68"/>
      <c r="U128" s="70"/>
      <c r="V128" s="69"/>
      <c r="W128" s="72"/>
      <c r="X128" s="71"/>
      <c r="Y128" s="73"/>
      <c r="Z128" s="74"/>
      <c r="AA128" s="75"/>
      <c r="AB128" s="76"/>
      <c r="AC128" s="77">
        <f>AC127</f>
        <v>0</v>
      </c>
    </row>
    <row r="129" spans="1:29" s="5" customFormat="1" ht="15" customHeight="1">
      <c r="A129" s="52" t="s">
        <v>100</v>
      </c>
      <c r="B129" s="53"/>
      <c r="C129" s="53"/>
      <c r="D129" s="54"/>
      <c r="E129" s="55"/>
      <c r="F129" s="57"/>
      <c r="G129" s="56"/>
      <c r="H129" s="57"/>
      <c r="I129" s="58">
        <f>E129+G129-H129</f>
        <v>0</v>
      </c>
      <c r="J129" s="59"/>
      <c r="K129" s="57"/>
      <c r="L129" s="56"/>
      <c r="M129" s="57"/>
      <c r="N129" s="58">
        <f>J129+L129-M129</f>
        <v>0</v>
      </c>
      <c r="O129" s="55"/>
      <c r="P129" s="57"/>
      <c r="Q129" s="56"/>
      <c r="R129" s="59"/>
      <c r="S129" s="58">
        <f>O129+Q129-R129</f>
        <v>0</v>
      </c>
      <c r="T129" s="55"/>
      <c r="U129" s="57"/>
      <c r="V129" s="56"/>
      <c r="W129" s="59"/>
      <c r="X129" s="58">
        <f>T129+V129-W129</f>
        <v>0</v>
      </c>
      <c r="Y129" s="60">
        <f>SUM(E129+J129+O129+T129)</f>
        <v>0</v>
      </c>
      <c r="Z129" s="61">
        <f>SUM(G129+L129+Q129+V129)</f>
        <v>0</v>
      </c>
      <c r="AA129" s="62">
        <f>$I129+$N129+$S129+$X129</f>
        <v>0</v>
      </c>
      <c r="AB129" s="63"/>
      <c r="AC129" s="64">
        <f>E129</f>
        <v>0</v>
      </c>
    </row>
    <row r="130" spans="1:29" s="80" customFormat="1" ht="11.25" customHeight="1">
      <c r="A130" s="65"/>
      <c r="B130" s="66"/>
      <c r="C130" s="66"/>
      <c r="D130" s="67"/>
      <c r="E130" s="68"/>
      <c r="F130" s="70"/>
      <c r="G130" s="69"/>
      <c r="H130" s="70"/>
      <c r="I130" s="71"/>
      <c r="J130" s="72"/>
      <c r="K130" s="70"/>
      <c r="L130" s="69"/>
      <c r="M130" s="72"/>
      <c r="N130" s="71"/>
      <c r="O130" s="68"/>
      <c r="P130" s="70"/>
      <c r="Q130" s="69"/>
      <c r="R130" s="72"/>
      <c r="S130" s="71"/>
      <c r="T130" s="68"/>
      <c r="U130" s="70"/>
      <c r="V130" s="69"/>
      <c r="W130" s="72"/>
      <c r="X130" s="71"/>
      <c r="Y130" s="73"/>
      <c r="Z130" s="74"/>
      <c r="AA130" s="75"/>
      <c r="AB130" s="76"/>
      <c r="AC130" s="77">
        <f>AC129</f>
        <v>0</v>
      </c>
    </row>
    <row r="131" spans="1:29" s="5" customFormat="1" ht="15" customHeight="1">
      <c r="A131" s="52" t="s">
        <v>101</v>
      </c>
      <c r="B131" s="53"/>
      <c r="C131" s="53"/>
      <c r="D131" s="54"/>
      <c r="E131" s="55"/>
      <c r="F131" s="57"/>
      <c r="G131" s="56"/>
      <c r="H131" s="57"/>
      <c r="I131" s="58">
        <f>E131+G131-H131</f>
        <v>0</v>
      </c>
      <c r="J131" s="59"/>
      <c r="K131" s="57"/>
      <c r="L131" s="56"/>
      <c r="M131" s="57"/>
      <c r="N131" s="58">
        <f>J131+L131-M131</f>
        <v>0</v>
      </c>
      <c r="O131" s="55"/>
      <c r="P131" s="57"/>
      <c r="Q131" s="56"/>
      <c r="R131" s="59"/>
      <c r="S131" s="58">
        <f>O131+Q131-R131</f>
        <v>0</v>
      </c>
      <c r="T131" s="55"/>
      <c r="U131" s="57"/>
      <c r="V131" s="56"/>
      <c r="W131" s="59"/>
      <c r="X131" s="58">
        <f>T131+V131-W131</f>
        <v>0</v>
      </c>
      <c r="Y131" s="60">
        <f>SUM(E131+J131+O131+T131)</f>
        <v>0</v>
      </c>
      <c r="Z131" s="61">
        <f>SUM(G131+L131+Q131+V131)</f>
        <v>0</v>
      </c>
      <c r="AA131" s="62">
        <f>$I131+$N131+$S131+$X131</f>
        <v>0</v>
      </c>
      <c r="AB131" s="63"/>
      <c r="AC131" s="64">
        <f>E131</f>
        <v>0</v>
      </c>
    </row>
    <row r="132" spans="1:29" s="80" customFormat="1" ht="11.25" customHeight="1">
      <c r="A132" s="65"/>
      <c r="B132" s="66"/>
      <c r="C132" s="66"/>
      <c r="D132" s="67"/>
      <c r="E132" s="68"/>
      <c r="F132" s="70"/>
      <c r="G132" s="69"/>
      <c r="H132" s="70"/>
      <c r="I132" s="71"/>
      <c r="J132" s="72"/>
      <c r="K132" s="70"/>
      <c r="L132" s="69"/>
      <c r="M132" s="72"/>
      <c r="N132" s="71"/>
      <c r="O132" s="68"/>
      <c r="P132" s="70"/>
      <c r="Q132" s="69"/>
      <c r="R132" s="72"/>
      <c r="S132" s="71"/>
      <c r="T132" s="68"/>
      <c r="U132" s="70"/>
      <c r="V132" s="69"/>
      <c r="W132" s="72"/>
      <c r="X132" s="71"/>
      <c r="Y132" s="73"/>
      <c r="Z132" s="74"/>
      <c r="AA132" s="75"/>
      <c r="AB132" s="76"/>
      <c r="AC132" s="77">
        <f>AC131</f>
        <v>0</v>
      </c>
    </row>
    <row r="133" spans="1:29" s="5" customFormat="1" ht="15" customHeight="1">
      <c r="A133" s="52" t="s">
        <v>102</v>
      </c>
      <c r="B133" s="53"/>
      <c r="C133" s="53"/>
      <c r="D133" s="54"/>
      <c r="E133" s="55"/>
      <c r="F133" s="57"/>
      <c r="G133" s="56"/>
      <c r="H133" s="57"/>
      <c r="I133" s="58">
        <f>E133+G133-H133</f>
        <v>0</v>
      </c>
      <c r="J133" s="59"/>
      <c r="K133" s="57"/>
      <c r="L133" s="56"/>
      <c r="M133" s="57"/>
      <c r="N133" s="58">
        <f>J133+L133-M133</f>
        <v>0</v>
      </c>
      <c r="O133" s="55"/>
      <c r="P133" s="57"/>
      <c r="Q133" s="56"/>
      <c r="R133" s="59"/>
      <c r="S133" s="58">
        <f>O133+Q133-R133</f>
        <v>0</v>
      </c>
      <c r="T133" s="55"/>
      <c r="U133" s="57"/>
      <c r="V133" s="56"/>
      <c r="W133" s="59"/>
      <c r="X133" s="58">
        <f>T133+V133-W133</f>
        <v>0</v>
      </c>
      <c r="Y133" s="60">
        <f>SUM(E133+J133+O133+T133)</f>
        <v>0</v>
      </c>
      <c r="Z133" s="61">
        <f>SUM(G133+L133+Q133+V133)</f>
        <v>0</v>
      </c>
      <c r="AA133" s="62">
        <f>$I133+$N133+$S133+$X133</f>
        <v>0</v>
      </c>
      <c r="AB133" s="63"/>
      <c r="AC133" s="64">
        <f>E133</f>
        <v>0</v>
      </c>
    </row>
    <row r="134" spans="1:29" s="80" customFormat="1" ht="11.25" customHeight="1">
      <c r="A134" s="65"/>
      <c r="B134" s="66"/>
      <c r="C134" s="66"/>
      <c r="D134" s="67"/>
      <c r="E134" s="68"/>
      <c r="F134" s="70"/>
      <c r="G134" s="69"/>
      <c r="H134" s="70"/>
      <c r="I134" s="71"/>
      <c r="J134" s="72"/>
      <c r="K134" s="70"/>
      <c r="L134" s="69"/>
      <c r="M134" s="72"/>
      <c r="N134" s="71"/>
      <c r="O134" s="68"/>
      <c r="P134" s="70"/>
      <c r="Q134" s="69"/>
      <c r="R134" s="72"/>
      <c r="S134" s="71"/>
      <c r="T134" s="68"/>
      <c r="U134" s="70"/>
      <c r="V134" s="69"/>
      <c r="W134" s="72"/>
      <c r="X134" s="71"/>
      <c r="Y134" s="73"/>
      <c r="Z134" s="74"/>
      <c r="AA134" s="75"/>
      <c r="AB134" s="76"/>
      <c r="AC134" s="77">
        <f>AC133</f>
        <v>0</v>
      </c>
    </row>
    <row r="135" spans="1:29" s="5" customFormat="1" ht="15" customHeight="1">
      <c r="A135" s="52" t="s">
        <v>103</v>
      </c>
      <c r="B135" s="53"/>
      <c r="C135" s="53"/>
      <c r="D135" s="54"/>
      <c r="E135" s="55"/>
      <c r="F135" s="57"/>
      <c r="G135" s="56"/>
      <c r="H135" s="57"/>
      <c r="I135" s="58">
        <f>E135+G135-H135</f>
        <v>0</v>
      </c>
      <c r="J135" s="59"/>
      <c r="K135" s="57"/>
      <c r="L135" s="56"/>
      <c r="M135" s="57"/>
      <c r="N135" s="58">
        <f>J135+L135-M135</f>
        <v>0</v>
      </c>
      <c r="O135" s="55"/>
      <c r="P135" s="57"/>
      <c r="Q135" s="56"/>
      <c r="R135" s="59"/>
      <c r="S135" s="58">
        <f>O135+Q135-R135</f>
        <v>0</v>
      </c>
      <c r="T135" s="55"/>
      <c r="U135" s="57"/>
      <c r="V135" s="56"/>
      <c r="W135" s="59"/>
      <c r="X135" s="58">
        <f>T135+V135-W135</f>
        <v>0</v>
      </c>
      <c r="Y135" s="60">
        <f>SUM(E135+J135+O135+T135)</f>
        <v>0</v>
      </c>
      <c r="Z135" s="61">
        <f>SUM(G135+L135+Q135+V135)</f>
        <v>0</v>
      </c>
      <c r="AA135" s="62">
        <f>$I135+$N135+$S135+$X135</f>
        <v>0</v>
      </c>
      <c r="AB135" s="63"/>
      <c r="AC135" s="64">
        <f>E135</f>
        <v>0</v>
      </c>
    </row>
    <row r="136" spans="1:29" s="80" customFormat="1" ht="11.25" customHeight="1">
      <c r="A136" s="65"/>
      <c r="B136" s="66"/>
      <c r="C136" s="66"/>
      <c r="D136" s="67"/>
      <c r="E136" s="68"/>
      <c r="F136" s="70"/>
      <c r="G136" s="69"/>
      <c r="H136" s="70"/>
      <c r="I136" s="71"/>
      <c r="J136" s="72"/>
      <c r="K136" s="70"/>
      <c r="L136" s="69"/>
      <c r="M136" s="72"/>
      <c r="N136" s="71"/>
      <c r="O136" s="68"/>
      <c r="P136" s="70"/>
      <c r="Q136" s="69"/>
      <c r="R136" s="72"/>
      <c r="S136" s="71"/>
      <c r="T136" s="68"/>
      <c r="U136" s="70"/>
      <c r="V136" s="69"/>
      <c r="W136" s="72"/>
      <c r="X136" s="71"/>
      <c r="Y136" s="73"/>
      <c r="Z136" s="74"/>
      <c r="AA136" s="75"/>
      <c r="AB136" s="76"/>
      <c r="AC136" s="77">
        <f>AC135</f>
        <v>0</v>
      </c>
    </row>
    <row r="137" spans="1:29" s="5" customFormat="1" ht="15" customHeight="1">
      <c r="A137" s="52" t="s">
        <v>104</v>
      </c>
      <c r="B137" s="53"/>
      <c r="C137" s="53"/>
      <c r="D137" s="54"/>
      <c r="E137" s="55"/>
      <c r="F137" s="57"/>
      <c r="G137" s="56"/>
      <c r="H137" s="57"/>
      <c r="I137" s="58">
        <f>E137+G137-H137</f>
        <v>0</v>
      </c>
      <c r="J137" s="59"/>
      <c r="K137" s="57"/>
      <c r="L137" s="56"/>
      <c r="M137" s="57"/>
      <c r="N137" s="58">
        <f>J137+L137-M137</f>
        <v>0</v>
      </c>
      <c r="O137" s="55"/>
      <c r="P137" s="57"/>
      <c r="Q137" s="56"/>
      <c r="R137" s="59"/>
      <c r="S137" s="58">
        <f>O137+Q137-R137</f>
        <v>0</v>
      </c>
      <c r="T137" s="55"/>
      <c r="U137" s="57"/>
      <c r="V137" s="56"/>
      <c r="W137" s="59"/>
      <c r="X137" s="58">
        <f>T137+V137-W137</f>
        <v>0</v>
      </c>
      <c r="Y137" s="60">
        <f>SUM(E137+J137+O137+T137)</f>
        <v>0</v>
      </c>
      <c r="Z137" s="61">
        <f>SUM(G137+L137+Q137+V137)</f>
        <v>0</v>
      </c>
      <c r="AA137" s="62">
        <f>$I137+$N137+$S137+$X137</f>
        <v>0</v>
      </c>
      <c r="AB137" s="63"/>
      <c r="AC137" s="64">
        <f>E137</f>
        <v>0</v>
      </c>
    </row>
    <row r="138" spans="1:29" s="80" customFormat="1" ht="11.25" customHeight="1">
      <c r="A138" s="65"/>
      <c r="B138" s="66"/>
      <c r="C138" s="66"/>
      <c r="D138" s="67"/>
      <c r="E138" s="68"/>
      <c r="F138" s="70"/>
      <c r="G138" s="69"/>
      <c r="H138" s="70"/>
      <c r="I138" s="71"/>
      <c r="J138" s="72"/>
      <c r="K138" s="70"/>
      <c r="L138" s="69"/>
      <c r="M138" s="72"/>
      <c r="N138" s="71"/>
      <c r="O138" s="68"/>
      <c r="P138" s="70"/>
      <c r="Q138" s="69"/>
      <c r="R138" s="72"/>
      <c r="S138" s="71"/>
      <c r="T138" s="68"/>
      <c r="U138" s="70"/>
      <c r="V138" s="69"/>
      <c r="W138" s="72"/>
      <c r="X138" s="71"/>
      <c r="Y138" s="73"/>
      <c r="Z138" s="74"/>
      <c r="AA138" s="75"/>
      <c r="AB138" s="76"/>
      <c r="AC138" s="77">
        <f>AC137</f>
        <v>0</v>
      </c>
    </row>
    <row r="139" spans="1:29" s="5" customFormat="1" ht="15" customHeight="1">
      <c r="A139" s="52" t="s">
        <v>105</v>
      </c>
      <c r="B139" s="53"/>
      <c r="C139" s="53"/>
      <c r="D139" s="54"/>
      <c r="E139" s="55"/>
      <c r="F139" s="57"/>
      <c r="G139" s="56"/>
      <c r="H139" s="57"/>
      <c r="I139" s="58">
        <f>E139+G139-H139</f>
        <v>0</v>
      </c>
      <c r="J139" s="59"/>
      <c r="K139" s="57"/>
      <c r="L139" s="56"/>
      <c r="M139" s="57"/>
      <c r="N139" s="58">
        <f>J139+L139-M139</f>
        <v>0</v>
      </c>
      <c r="O139" s="55"/>
      <c r="P139" s="57"/>
      <c r="Q139" s="56"/>
      <c r="R139" s="59"/>
      <c r="S139" s="58">
        <f>O139+Q139-R139</f>
        <v>0</v>
      </c>
      <c r="T139" s="55"/>
      <c r="U139" s="57"/>
      <c r="V139" s="56"/>
      <c r="W139" s="59"/>
      <c r="X139" s="58">
        <f>T139+V139-W139</f>
        <v>0</v>
      </c>
      <c r="Y139" s="60">
        <f>SUM(E139+J139+O139+T139)</f>
        <v>0</v>
      </c>
      <c r="Z139" s="61">
        <f>SUM(G139+L139+Q139+V139)</f>
        <v>0</v>
      </c>
      <c r="AA139" s="62">
        <f>$I139+$N139+$S139+$X139</f>
        <v>0</v>
      </c>
      <c r="AB139" s="63"/>
      <c r="AC139" s="64">
        <f>E139</f>
        <v>0</v>
      </c>
    </row>
    <row r="140" spans="1:29" s="80" customFormat="1" ht="11.25" customHeight="1">
      <c r="A140" s="65"/>
      <c r="B140" s="66"/>
      <c r="C140" s="66"/>
      <c r="D140" s="67"/>
      <c r="E140" s="68"/>
      <c r="F140" s="70"/>
      <c r="G140" s="69"/>
      <c r="H140" s="70"/>
      <c r="I140" s="71"/>
      <c r="J140" s="72"/>
      <c r="K140" s="70"/>
      <c r="L140" s="69"/>
      <c r="M140" s="72"/>
      <c r="N140" s="71"/>
      <c r="O140" s="68"/>
      <c r="P140" s="70"/>
      <c r="Q140" s="69"/>
      <c r="R140" s="72"/>
      <c r="S140" s="71"/>
      <c r="T140" s="68"/>
      <c r="U140" s="70"/>
      <c r="V140" s="69"/>
      <c r="W140" s="72"/>
      <c r="X140" s="71"/>
      <c r="Y140" s="73"/>
      <c r="Z140" s="74"/>
      <c r="AA140" s="75"/>
      <c r="AB140" s="76"/>
      <c r="AC140" s="77">
        <f>AC139</f>
        <v>0</v>
      </c>
    </row>
    <row r="141" spans="1:29" s="5" customFormat="1" ht="15" customHeight="1">
      <c r="A141" s="52" t="s">
        <v>106</v>
      </c>
      <c r="B141" s="53"/>
      <c r="C141" s="53"/>
      <c r="D141" s="54"/>
      <c r="E141" s="55"/>
      <c r="F141" s="57"/>
      <c r="G141" s="56"/>
      <c r="H141" s="57"/>
      <c r="I141" s="58">
        <f>E141+G141-H141</f>
        <v>0</v>
      </c>
      <c r="J141" s="59"/>
      <c r="K141" s="57"/>
      <c r="L141" s="56"/>
      <c r="M141" s="57"/>
      <c r="N141" s="58">
        <f>J141+L141-M141</f>
        <v>0</v>
      </c>
      <c r="O141" s="55"/>
      <c r="P141" s="57"/>
      <c r="Q141" s="56"/>
      <c r="R141" s="59"/>
      <c r="S141" s="58">
        <f>O141+Q141-R141</f>
        <v>0</v>
      </c>
      <c r="T141" s="55"/>
      <c r="U141" s="57"/>
      <c r="V141" s="56"/>
      <c r="W141" s="59"/>
      <c r="X141" s="58">
        <f>T141+V141-W141</f>
        <v>0</v>
      </c>
      <c r="Y141" s="60">
        <f>SUM(E141+J141+O141+T141)</f>
        <v>0</v>
      </c>
      <c r="Z141" s="61">
        <f>SUM(G141+L141+Q141+V141)</f>
        <v>0</v>
      </c>
      <c r="AA141" s="62">
        <f>$I141+$N141+$S141+$X141</f>
        <v>0</v>
      </c>
      <c r="AB141" s="63"/>
      <c r="AC141" s="64">
        <f>E141</f>
        <v>0</v>
      </c>
    </row>
    <row r="142" spans="1:29" s="80" customFormat="1" ht="11.25" customHeight="1">
      <c r="A142" s="65"/>
      <c r="B142" s="66"/>
      <c r="C142" s="66"/>
      <c r="D142" s="67"/>
      <c r="E142" s="68"/>
      <c r="F142" s="70"/>
      <c r="G142" s="69"/>
      <c r="H142" s="70"/>
      <c r="I142" s="71"/>
      <c r="J142" s="72"/>
      <c r="K142" s="70"/>
      <c r="L142" s="69"/>
      <c r="M142" s="72"/>
      <c r="N142" s="71"/>
      <c r="O142" s="68"/>
      <c r="P142" s="70"/>
      <c r="Q142" s="69"/>
      <c r="R142" s="72"/>
      <c r="S142" s="71"/>
      <c r="T142" s="68"/>
      <c r="U142" s="70"/>
      <c r="V142" s="69"/>
      <c r="W142" s="72"/>
      <c r="X142" s="71"/>
      <c r="Y142" s="73"/>
      <c r="Z142" s="74"/>
      <c r="AA142" s="75"/>
      <c r="AB142" s="76"/>
      <c r="AC142" s="77">
        <f>AC141</f>
        <v>0</v>
      </c>
    </row>
    <row r="143" spans="1:29" s="5" customFormat="1" ht="15" customHeight="1">
      <c r="A143" s="52" t="s">
        <v>107</v>
      </c>
      <c r="B143" s="53"/>
      <c r="C143" s="53"/>
      <c r="D143" s="54"/>
      <c r="E143" s="55"/>
      <c r="F143" s="57"/>
      <c r="G143" s="56"/>
      <c r="H143" s="57"/>
      <c r="I143" s="58">
        <f>E143+G143-H143</f>
        <v>0</v>
      </c>
      <c r="J143" s="59"/>
      <c r="K143" s="57"/>
      <c r="L143" s="56"/>
      <c r="M143" s="57"/>
      <c r="N143" s="58">
        <f>J143+L143-M143</f>
        <v>0</v>
      </c>
      <c r="O143" s="55"/>
      <c r="P143" s="57"/>
      <c r="Q143" s="56"/>
      <c r="R143" s="59"/>
      <c r="S143" s="58">
        <f>O143+Q143-R143</f>
        <v>0</v>
      </c>
      <c r="T143" s="55"/>
      <c r="U143" s="57"/>
      <c r="V143" s="56"/>
      <c r="W143" s="59"/>
      <c r="X143" s="58">
        <f>T143+V143-W143</f>
        <v>0</v>
      </c>
      <c r="Y143" s="60">
        <f>SUM(E143+J143+O143+T143)</f>
        <v>0</v>
      </c>
      <c r="Z143" s="61">
        <f>SUM(G143+L143+Q143+V143)</f>
        <v>0</v>
      </c>
      <c r="AA143" s="62">
        <f>$I143+$N143+$S143+$X143</f>
        <v>0</v>
      </c>
      <c r="AB143" s="63"/>
      <c r="AC143" s="64">
        <f>E143</f>
        <v>0</v>
      </c>
    </row>
    <row r="144" spans="1:29" s="80" customFormat="1" ht="11.25" customHeight="1">
      <c r="A144" s="65"/>
      <c r="B144" s="66"/>
      <c r="C144" s="66"/>
      <c r="D144" s="67"/>
      <c r="E144" s="68"/>
      <c r="F144" s="70"/>
      <c r="G144" s="69"/>
      <c r="H144" s="70"/>
      <c r="I144" s="71"/>
      <c r="J144" s="72"/>
      <c r="K144" s="70"/>
      <c r="L144" s="69"/>
      <c r="M144" s="72"/>
      <c r="N144" s="71"/>
      <c r="O144" s="68"/>
      <c r="P144" s="70"/>
      <c r="Q144" s="69"/>
      <c r="R144" s="72"/>
      <c r="S144" s="71"/>
      <c r="T144" s="68"/>
      <c r="U144" s="70"/>
      <c r="V144" s="69"/>
      <c r="W144" s="72"/>
      <c r="X144" s="71"/>
      <c r="Y144" s="73"/>
      <c r="Z144" s="74"/>
      <c r="AA144" s="75"/>
      <c r="AB144" s="76"/>
      <c r="AC144" s="77">
        <f>AC143</f>
        <v>0</v>
      </c>
    </row>
    <row r="145" spans="1:29" s="5" customFormat="1" ht="15" customHeight="1">
      <c r="A145" s="52" t="s">
        <v>108</v>
      </c>
      <c r="B145" s="53"/>
      <c r="C145" s="53"/>
      <c r="D145" s="54"/>
      <c r="E145" s="55"/>
      <c r="F145" s="57"/>
      <c r="G145" s="56"/>
      <c r="H145" s="57"/>
      <c r="I145" s="58">
        <f>E145+G145-H145</f>
        <v>0</v>
      </c>
      <c r="J145" s="59"/>
      <c r="K145" s="57"/>
      <c r="L145" s="56"/>
      <c r="M145" s="57"/>
      <c r="N145" s="58">
        <f>J145+L145-M145</f>
        <v>0</v>
      </c>
      <c r="O145" s="55"/>
      <c r="P145" s="57"/>
      <c r="Q145" s="56"/>
      <c r="R145" s="59"/>
      <c r="S145" s="58">
        <f>O145+Q145-R145</f>
        <v>0</v>
      </c>
      <c r="T145" s="55"/>
      <c r="U145" s="57"/>
      <c r="V145" s="56"/>
      <c r="W145" s="59"/>
      <c r="X145" s="58">
        <f>T145+V145-W145</f>
        <v>0</v>
      </c>
      <c r="Y145" s="60">
        <f>SUM(E145+J145+O145+T145)</f>
        <v>0</v>
      </c>
      <c r="Z145" s="61">
        <f>SUM(G145+L145+Q145+V145)</f>
        <v>0</v>
      </c>
      <c r="AA145" s="62">
        <f>$I145+$N145+$S145+$X145</f>
        <v>0</v>
      </c>
      <c r="AB145" s="63"/>
      <c r="AC145" s="64">
        <f>E145</f>
        <v>0</v>
      </c>
    </row>
    <row r="146" spans="1:29" s="80" customFormat="1" ht="11.25" customHeight="1">
      <c r="A146" s="65"/>
      <c r="B146" s="66"/>
      <c r="C146" s="66"/>
      <c r="D146" s="67"/>
      <c r="E146" s="68"/>
      <c r="F146" s="70"/>
      <c r="G146" s="69"/>
      <c r="H146" s="70"/>
      <c r="I146" s="71"/>
      <c r="J146" s="72"/>
      <c r="K146" s="70"/>
      <c r="L146" s="69"/>
      <c r="M146" s="72"/>
      <c r="N146" s="71"/>
      <c r="O146" s="68"/>
      <c r="P146" s="70"/>
      <c r="Q146" s="69"/>
      <c r="R146" s="72"/>
      <c r="S146" s="71"/>
      <c r="T146" s="68"/>
      <c r="U146" s="70"/>
      <c r="V146" s="69"/>
      <c r="W146" s="72"/>
      <c r="X146" s="71"/>
      <c r="Y146" s="73"/>
      <c r="Z146" s="74"/>
      <c r="AA146" s="75"/>
      <c r="AB146" s="76"/>
      <c r="AC146" s="77">
        <f>AC145</f>
        <v>0</v>
      </c>
    </row>
    <row r="147" spans="1:29" s="5" customFormat="1" ht="15" customHeight="1">
      <c r="A147" s="52" t="s">
        <v>109</v>
      </c>
      <c r="B147" s="53"/>
      <c r="C147" s="53"/>
      <c r="D147" s="54"/>
      <c r="E147" s="55"/>
      <c r="F147" s="57"/>
      <c r="G147" s="56"/>
      <c r="H147" s="57"/>
      <c r="I147" s="58">
        <f>E147+G147-H147</f>
        <v>0</v>
      </c>
      <c r="J147" s="59"/>
      <c r="K147" s="57"/>
      <c r="L147" s="56"/>
      <c r="M147" s="57"/>
      <c r="N147" s="58">
        <f>J147+L147-M147</f>
        <v>0</v>
      </c>
      <c r="O147" s="55"/>
      <c r="P147" s="57"/>
      <c r="Q147" s="56"/>
      <c r="R147" s="59"/>
      <c r="S147" s="58">
        <f>O147+Q147-R147</f>
        <v>0</v>
      </c>
      <c r="T147" s="55"/>
      <c r="U147" s="57"/>
      <c r="V147" s="56"/>
      <c r="W147" s="59"/>
      <c r="X147" s="58">
        <f>T147+V147-W147</f>
        <v>0</v>
      </c>
      <c r="Y147" s="60">
        <f>SUM(E147+J147+O147+T147)</f>
        <v>0</v>
      </c>
      <c r="Z147" s="61">
        <f>SUM(G147+L147+Q147+V147)</f>
        <v>0</v>
      </c>
      <c r="AA147" s="62">
        <f>$I147+$N147+$S147+$X147</f>
        <v>0</v>
      </c>
      <c r="AB147" s="63"/>
      <c r="AC147" s="64">
        <f>E147</f>
        <v>0</v>
      </c>
    </row>
    <row r="148" spans="1:29" s="80" customFormat="1" ht="11.25" customHeight="1">
      <c r="A148" s="65"/>
      <c r="B148" s="66"/>
      <c r="C148" s="66"/>
      <c r="D148" s="67"/>
      <c r="E148" s="68"/>
      <c r="F148" s="70"/>
      <c r="G148" s="69"/>
      <c r="H148" s="70"/>
      <c r="I148" s="71"/>
      <c r="J148" s="72"/>
      <c r="K148" s="70"/>
      <c r="L148" s="69"/>
      <c r="M148" s="72"/>
      <c r="N148" s="71"/>
      <c r="O148" s="68"/>
      <c r="P148" s="70"/>
      <c r="Q148" s="69"/>
      <c r="R148" s="72"/>
      <c r="S148" s="71"/>
      <c r="T148" s="68"/>
      <c r="U148" s="70"/>
      <c r="V148" s="69"/>
      <c r="W148" s="72"/>
      <c r="X148" s="71"/>
      <c r="Y148" s="73"/>
      <c r="Z148" s="74"/>
      <c r="AA148" s="75"/>
      <c r="AB148" s="76"/>
      <c r="AC148" s="77">
        <f>AC147</f>
        <v>0</v>
      </c>
    </row>
    <row r="149" spans="1:29" s="5" customFormat="1" ht="15" customHeight="1">
      <c r="A149" s="52" t="s">
        <v>110</v>
      </c>
      <c r="B149" s="53"/>
      <c r="C149" s="53"/>
      <c r="D149" s="54"/>
      <c r="E149" s="55"/>
      <c r="F149" s="57"/>
      <c r="G149" s="56"/>
      <c r="H149" s="57"/>
      <c r="I149" s="58">
        <f>E149+G149-H149</f>
        <v>0</v>
      </c>
      <c r="J149" s="59"/>
      <c r="K149" s="57"/>
      <c r="L149" s="56"/>
      <c r="M149" s="57"/>
      <c r="N149" s="58">
        <f>J149+L149-M149</f>
        <v>0</v>
      </c>
      <c r="O149" s="55"/>
      <c r="P149" s="57"/>
      <c r="Q149" s="56"/>
      <c r="R149" s="59"/>
      <c r="S149" s="58">
        <f>O149+Q149-R149</f>
        <v>0</v>
      </c>
      <c r="T149" s="55"/>
      <c r="U149" s="57"/>
      <c r="V149" s="56"/>
      <c r="W149" s="59"/>
      <c r="X149" s="58">
        <f>T149+V149-W149</f>
        <v>0</v>
      </c>
      <c r="Y149" s="60">
        <f>SUM(E149+J149+O149+T149)</f>
        <v>0</v>
      </c>
      <c r="Z149" s="61">
        <f>SUM(G149+L149+Q149+V149)</f>
        <v>0</v>
      </c>
      <c r="AA149" s="62">
        <f>$I149+$N149+$S149+$X149</f>
        <v>0</v>
      </c>
      <c r="AB149" s="63"/>
      <c r="AC149" s="64">
        <f>E149</f>
        <v>0</v>
      </c>
    </row>
    <row r="150" spans="1:29" s="80" customFormat="1" ht="11.25" customHeight="1">
      <c r="A150" s="65"/>
      <c r="B150" s="66"/>
      <c r="C150" s="66"/>
      <c r="D150" s="67"/>
      <c r="E150" s="68"/>
      <c r="F150" s="70"/>
      <c r="G150" s="69"/>
      <c r="H150" s="70"/>
      <c r="I150" s="71"/>
      <c r="J150" s="72"/>
      <c r="K150" s="70"/>
      <c r="L150" s="69"/>
      <c r="M150" s="72"/>
      <c r="N150" s="71"/>
      <c r="O150" s="68"/>
      <c r="P150" s="70"/>
      <c r="Q150" s="69"/>
      <c r="R150" s="72"/>
      <c r="S150" s="71"/>
      <c r="T150" s="68"/>
      <c r="U150" s="70"/>
      <c r="V150" s="69"/>
      <c r="W150" s="72"/>
      <c r="X150" s="71"/>
      <c r="Y150" s="73"/>
      <c r="Z150" s="74"/>
      <c r="AA150" s="75"/>
      <c r="AB150" s="76"/>
      <c r="AC150" s="77">
        <f>AC149</f>
        <v>0</v>
      </c>
    </row>
    <row r="151" spans="1:29" s="5" customFormat="1" ht="15" customHeight="1">
      <c r="A151" s="52" t="s">
        <v>111</v>
      </c>
      <c r="B151" s="53"/>
      <c r="C151" s="53"/>
      <c r="D151" s="54"/>
      <c r="E151" s="55"/>
      <c r="F151" s="57"/>
      <c r="G151" s="56"/>
      <c r="H151" s="57"/>
      <c r="I151" s="58">
        <f>E151+G151-H151</f>
        <v>0</v>
      </c>
      <c r="J151" s="59"/>
      <c r="K151" s="57"/>
      <c r="L151" s="56"/>
      <c r="M151" s="57"/>
      <c r="N151" s="58">
        <f>J151+L151-M151</f>
        <v>0</v>
      </c>
      <c r="O151" s="55"/>
      <c r="P151" s="57"/>
      <c r="Q151" s="56"/>
      <c r="R151" s="59"/>
      <c r="S151" s="58">
        <f>O151+Q151-R151</f>
        <v>0</v>
      </c>
      <c r="T151" s="55"/>
      <c r="U151" s="57"/>
      <c r="V151" s="56"/>
      <c r="W151" s="59"/>
      <c r="X151" s="58">
        <f>T151+V151-W151</f>
        <v>0</v>
      </c>
      <c r="Y151" s="60">
        <f>SUM(E151+J151+O151+T151)</f>
        <v>0</v>
      </c>
      <c r="Z151" s="61">
        <f>SUM(G151+L151+Q151+V151)</f>
        <v>0</v>
      </c>
      <c r="AA151" s="62">
        <f>$I151+$N151+$S151+$X151</f>
        <v>0</v>
      </c>
      <c r="AB151" s="63"/>
      <c r="AC151" s="64">
        <f>E151</f>
        <v>0</v>
      </c>
    </row>
    <row r="152" spans="1:29" s="80" customFormat="1" ht="11.25" customHeight="1">
      <c r="A152" s="65"/>
      <c r="B152" s="66"/>
      <c r="C152" s="66"/>
      <c r="D152" s="67"/>
      <c r="E152" s="68"/>
      <c r="F152" s="70"/>
      <c r="G152" s="69"/>
      <c r="H152" s="70"/>
      <c r="I152" s="71"/>
      <c r="J152" s="72"/>
      <c r="K152" s="70"/>
      <c r="L152" s="69"/>
      <c r="M152" s="72"/>
      <c r="N152" s="71"/>
      <c r="O152" s="68"/>
      <c r="P152" s="70"/>
      <c r="Q152" s="69"/>
      <c r="R152" s="72"/>
      <c r="S152" s="71"/>
      <c r="T152" s="68"/>
      <c r="U152" s="70"/>
      <c r="V152" s="69"/>
      <c r="W152" s="72"/>
      <c r="X152" s="71"/>
      <c r="Y152" s="73"/>
      <c r="Z152" s="74"/>
      <c r="AA152" s="75"/>
      <c r="AB152" s="76"/>
      <c r="AC152" s="77">
        <f>AC151</f>
        <v>0</v>
      </c>
    </row>
    <row r="153" spans="1:29" s="5" customFormat="1" ht="15" customHeight="1">
      <c r="A153" s="52" t="s">
        <v>112</v>
      </c>
      <c r="B153" s="53"/>
      <c r="C153" s="53"/>
      <c r="D153" s="54"/>
      <c r="E153" s="55"/>
      <c r="F153" s="57"/>
      <c r="G153" s="56"/>
      <c r="H153" s="57"/>
      <c r="I153" s="58">
        <f>E153+G153-H153</f>
        <v>0</v>
      </c>
      <c r="J153" s="59"/>
      <c r="K153" s="57"/>
      <c r="L153" s="56"/>
      <c r="M153" s="57"/>
      <c r="N153" s="58">
        <f>J153+L153-M153</f>
        <v>0</v>
      </c>
      <c r="O153" s="55"/>
      <c r="P153" s="57"/>
      <c r="Q153" s="56"/>
      <c r="R153" s="59"/>
      <c r="S153" s="58">
        <f>O153+Q153-R153</f>
        <v>0</v>
      </c>
      <c r="T153" s="55"/>
      <c r="U153" s="57"/>
      <c r="V153" s="56"/>
      <c r="W153" s="59"/>
      <c r="X153" s="58">
        <f>T153+V153-W153</f>
        <v>0</v>
      </c>
      <c r="Y153" s="60">
        <f>SUM(E153+J153+O153+T153)</f>
        <v>0</v>
      </c>
      <c r="Z153" s="61">
        <f>SUM(G153+L153+Q153+V153)</f>
        <v>0</v>
      </c>
      <c r="AA153" s="62">
        <f>$I153+$N153+$S153+$X153</f>
        <v>0</v>
      </c>
      <c r="AB153" s="63"/>
      <c r="AC153" s="64">
        <f>E153</f>
        <v>0</v>
      </c>
    </row>
    <row r="154" spans="1:29" s="80" customFormat="1" ht="11.25" customHeight="1" thickBot="1">
      <c r="A154" s="104"/>
      <c r="B154" s="81"/>
      <c r="C154" s="81"/>
      <c r="D154" s="120"/>
      <c r="E154" s="82"/>
      <c r="F154" s="84"/>
      <c r="G154" s="83"/>
      <c r="H154" s="84"/>
      <c r="I154" s="85"/>
      <c r="J154" s="86"/>
      <c r="K154" s="84"/>
      <c r="L154" s="83"/>
      <c r="M154" s="86"/>
      <c r="N154" s="85"/>
      <c r="O154" s="82"/>
      <c r="P154" s="84"/>
      <c r="Q154" s="83"/>
      <c r="R154" s="86"/>
      <c r="S154" s="85"/>
      <c r="T154" s="82"/>
      <c r="U154" s="84"/>
      <c r="V154" s="83"/>
      <c r="W154" s="86"/>
      <c r="X154" s="85"/>
      <c r="Y154" s="87"/>
      <c r="Z154" s="88"/>
      <c r="AA154" s="89"/>
      <c r="AB154" s="76"/>
      <c r="AC154" s="77">
        <f>AC153</f>
        <v>0</v>
      </c>
    </row>
    <row r="155" spans="1:29" s="80" customFormat="1" ht="6.75" customHeight="1">
      <c r="A155" s="90"/>
      <c r="B155" s="91"/>
      <c r="C155" s="91"/>
      <c r="D155" s="92"/>
      <c r="E155" s="93"/>
      <c r="F155" s="93"/>
      <c r="G155" s="94"/>
      <c r="H155" s="93"/>
      <c r="I155" s="95"/>
      <c r="J155" s="96"/>
      <c r="K155" s="93"/>
      <c r="L155" s="95"/>
      <c r="M155" s="96"/>
      <c r="N155" s="95"/>
      <c r="O155" s="97"/>
      <c r="P155" s="93"/>
      <c r="Q155" s="98"/>
      <c r="R155" s="97"/>
      <c r="S155" s="95"/>
      <c r="T155" s="96"/>
      <c r="U155" s="93"/>
      <c r="V155" s="98"/>
      <c r="W155" s="97"/>
      <c r="X155" s="95"/>
      <c r="Y155" s="96"/>
      <c r="Z155" s="95"/>
      <c r="AA155" s="8"/>
      <c r="AB155" s="22"/>
      <c r="AC155" s="22"/>
    </row>
    <row r="156" spans="1:29" s="3" customFormat="1" ht="15" customHeight="1">
      <c r="A156" s="195" t="s">
        <v>26</v>
      </c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2"/>
      <c r="T156" s="13"/>
      <c r="U156" s="13"/>
      <c r="V156" s="12"/>
      <c r="W156" s="13"/>
      <c r="X156" s="12"/>
      <c r="Y156" s="13"/>
      <c r="Z156" s="12"/>
      <c r="AA156" s="12"/>
      <c r="AC156" s="22"/>
    </row>
    <row r="157" spans="3:29" s="4" customFormat="1" ht="6" customHeight="1">
      <c r="C157" s="14"/>
      <c r="D157" s="15"/>
      <c r="E157" s="16"/>
      <c r="F157" s="18"/>
      <c r="G157" s="17"/>
      <c r="H157" s="18"/>
      <c r="I157" s="17"/>
      <c r="J157" s="18"/>
      <c r="K157" s="18"/>
      <c r="L157" s="17"/>
      <c r="M157" s="18"/>
      <c r="N157" s="17"/>
      <c r="O157" s="18"/>
      <c r="P157" s="18"/>
      <c r="Q157" s="17"/>
      <c r="R157" s="18"/>
      <c r="S157" s="17"/>
      <c r="T157" s="18"/>
      <c r="U157" s="18"/>
      <c r="V157" s="17"/>
      <c r="W157" s="18"/>
      <c r="X157" s="17"/>
      <c r="Y157" s="18"/>
      <c r="Z157" s="17"/>
      <c r="AA157" s="17"/>
      <c r="AC157" s="22"/>
    </row>
    <row r="158" spans="1:29" s="5" customFormat="1" ht="13.5">
      <c r="A158" s="191" t="s">
        <v>27</v>
      </c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"/>
      <c r="AC158" s="22"/>
    </row>
    <row r="159" spans="1:29" s="5" customFormat="1" ht="13.5">
      <c r="A159" s="191" t="s">
        <v>30</v>
      </c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"/>
      <c r="AC159" s="22"/>
    </row>
    <row r="160" spans="1:29" s="5" customFormat="1" ht="13.5">
      <c r="A160" s="191" t="s">
        <v>28</v>
      </c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"/>
      <c r="AC160" s="22"/>
    </row>
    <row r="161" spans="1:29" s="5" customFormat="1" ht="13.5">
      <c r="A161" s="191" t="s">
        <v>29</v>
      </c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"/>
      <c r="AC161" s="22"/>
    </row>
    <row r="162" spans="1:37" ht="6.75" customHeight="1">
      <c r="A162" s="20"/>
      <c r="C162" s="21"/>
      <c r="D162" s="22"/>
      <c r="E162" s="9"/>
      <c r="F162" s="23"/>
      <c r="G162" s="10"/>
      <c r="H162" s="23"/>
      <c r="I162" s="8"/>
      <c r="J162" s="7"/>
      <c r="K162" s="23"/>
      <c r="L162" s="8"/>
      <c r="M162" s="23"/>
      <c r="N162" s="10"/>
      <c r="O162" s="9"/>
      <c r="P162" s="23"/>
      <c r="Q162" s="11"/>
      <c r="R162" s="24"/>
      <c r="S162" s="25"/>
      <c r="T162" s="24"/>
      <c r="U162" s="23"/>
      <c r="V162" s="25"/>
      <c r="W162" s="24"/>
      <c r="X162" s="25"/>
      <c r="Y162" s="24"/>
      <c r="Z162" s="25"/>
      <c r="AA162" s="25"/>
      <c r="AB162" s="2"/>
      <c r="AC162" s="22"/>
      <c r="AD162" s="2"/>
      <c r="AE162" s="2"/>
      <c r="AF162" s="2"/>
      <c r="AG162" s="2"/>
      <c r="AH162" s="2"/>
      <c r="AI162" s="2"/>
      <c r="AJ162" s="2"/>
      <c r="AK162" s="2"/>
    </row>
    <row r="163" spans="1:37" ht="74.25" customHeight="1">
      <c r="A163" s="189" t="s">
        <v>113</v>
      </c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03"/>
      <c r="AC163" s="22"/>
      <c r="AD163" s="2"/>
      <c r="AE163" s="2"/>
      <c r="AF163" s="2"/>
      <c r="AG163" s="2"/>
      <c r="AH163" s="2"/>
      <c r="AI163" s="2"/>
      <c r="AJ163" s="2"/>
      <c r="AK163" s="2"/>
    </row>
  </sheetData>
  <sheetProtection/>
  <mergeCells count="19">
    <mergeCell ref="A19:AB19"/>
    <mergeCell ref="A12:S12"/>
    <mergeCell ref="A14:AB14"/>
    <mergeCell ref="A15:AB15"/>
    <mergeCell ref="E1:V1"/>
    <mergeCell ref="A16:AB16"/>
    <mergeCell ref="A17:AB17"/>
    <mergeCell ref="B3:AB3"/>
    <mergeCell ref="W1:AB1"/>
    <mergeCell ref="F5:J5"/>
    <mergeCell ref="K5:O5"/>
    <mergeCell ref="P5:T5"/>
    <mergeCell ref="U5:Y5"/>
    <mergeCell ref="A161:AA161"/>
    <mergeCell ref="A163:AA163"/>
    <mergeCell ref="A156:R156"/>
    <mergeCell ref="A158:AA158"/>
    <mergeCell ref="A159:AA159"/>
    <mergeCell ref="A160:AA160"/>
  </mergeCells>
  <printOptions/>
  <pageMargins left="0.19" right="0.12" top="0.27" bottom="0.31" header="0.13" footer="0.14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Uživatel systému Windows</cp:lastModifiedBy>
  <cp:lastPrinted>2018-03-10T16:15:44Z</cp:lastPrinted>
  <dcterms:created xsi:type="dcterms:W3CDTF">2010-11-23T16:44:29Z</dcterms:created>
  <dcterms:modified xsi:type="dcterms:W3CDTF">2018-03-18T19:42:27Z</dcterms:modified>
  <cp:category/>
  <cp:version/>
  <cp:contentType/>
  <cp:contentStatus/>
</cp:coreProperties>
</file>