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0" windowWidth="22104" windowHeight="9960" tabRatio="832" activeTab="0"/>
  </bookViews>
  <sheets>
    <sheet name="1 - ML. PŘÍPRAVKA 2012 A MLADŠÍ" sheetId="1" r:id="rId1"/>
    <sheet name="2 - STARŠÍ PŘÍPRAVKA  - 2011" sheetId="2" r:id="rId2"/>
    <sheet name="3 - NEJML. ŽÁKYNĚ  - A - 2010" sheetId="3" r:id="rId3"/>
    <sheet name="4 - NEJML. ŽÁKYNĚ  - B  - 2009" sheetId="4" r:id="rId4"/>
    <sheet name="5 - ML. ŽÁKYNĚ - A - 2008" sheetId="5" r:id="rId5"/>
    <sheet name="6 - ML.ŽÁKYNĚ - B - 2007 - 2006" sheetId="6" r:id="rId6"/>
    <sheet name="7 - STARŠÍ ŽÁKYNĚ - 2005 - 2004" sheetId="7" r:id="rId7"/>
    <sheet name="8 - JUNIORKY - 2003 - 2001" sheetId="8" r:id="rId8"/>
    <sheet name="9 - ŽENY - 2000 a starší" sheetId="9" r:id="rId9"/>
  </sheets>
  <definedNames>
    <definedName name="Excel_BuiltIn_Print_Area_3" localSheetId="0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<sst xmlns="http://schemas.openxmlformats.org/spreadsheetml/2006/main" count="2148" uniqueCount="348">
  <si>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</si>
  <si>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</si>
  <si>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</si>
  <si>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</si>
  <si>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</si>
  <si>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</si>
  <si>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</si>
  <si>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</si>
  <si>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</si>
  <si>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</si>
  <si>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</si>
  <si>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</si>
  <si>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</si>
  <si>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</si>
  <si>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</si>
  <si>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</si>
  <si>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</si>
  <si>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</si>
  <si>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</si>
  <si>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</si>
  <si>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</si>
  <si>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</si>
  <si>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</si>
  <si>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</si>
  <si>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</si>
  <si>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</si>
  <si>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</si>
  <si>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</si>
  <si>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</si>
  <si>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</si>
  <si>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</si>
  <si>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</si>
  <si>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</si>
  <si>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</si>
  <si>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</si>
  <si>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</si>
  <si>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</si>
  <si>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</si>
  <si>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</si>
  <si>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</si>
  <si>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</si>
  <si>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Tereza</t>
  </si>
  <si>
    <t>Kateřina</t>
  </si>
  <si>
    <t>KOEF.</t>
  </si>
  <si>
    <t>Julie</t>
  </si>
  <si>
    <t>Anna</t>
  </si>
  <si>
    <t>Veronika</t>
  </si>
  <si>
    <t>Aneta</t>
  </si>
  <si>
    <t>Klára</t>
  </si>
  <si>
    <t>Karolína</t>
  </si>
  <si>
    <t>Lucie</t>
  </si>
  <si>
    <t>Natálie</t>
  </si>
  <si>
    <t>Adéla</t>
  </si>
  <si>
    <t>Sofie</t>
  </si>
  <si>
    <t>Dobiášová</t>
  </si>
  <si>
    <t>Barbora</t>
  </si>
  <si>
    <t>Laura</t>
  </si>
  <si>
    <t>Karin</t>
  </si>
  <si>
    <t>Valerie</t>
  </si>
  <si>
    <t>Nela</t>
  </si>
  <si>
    <t>Nikola</t>
  </si>
  <si>
    <t>Kahánková</t>
  </si>
  <si>
    <t>Simona</t>
  </si>
  <si>
    <t>TJ Kovona Karviná - kolektiv</t>
  </si>
  <si>
    <t>Nesvadbová</t>
  </si>
  <si>
    <t>Amálie</t>
  </si>
  <si>
    <t>Horáčková</t>
  </si>
  <si>
    <t>Jansová</t>
  </si>
  <si>
    <t>Beáta</t>
  </si>
  <si>
    <t>Zavadilová</t>
  </si>
  <si>
    <t>Sára</t>
  </si>
  <si>
    <t>Adámková</t>
  </si>
  <si>
    <t>TJ Valašské Meziříčí - Adámková</t>
  </si>
  <si>
    <t>Blahutová</t>
  </si>
  <si>
    <t>Marianna</t>
  </si>
  <si>
    <t>Šimíčková</t>
  </si>
  <si>
    <t>Zrůstová</t>
  </si>
  <si>
    <t>Ermisová</t>
  </si>
  <si>
    <t>Nykodýmová</t>
  </si>
  <si>
    <t>Markéta</t>
  </si>
  <si>
    <t>Pernicová</t>
  </si>
  <si>
    <t>Staňková</t>
  </si>
  <si>
    <t>Hana</t>
  </si>
  <si>
    <t>Michaela</t>
  </si>
  <si>
    <t>Linhartová</t>
  </si>
  <si>
    <t>Cihlářová</t>
  </si>
  <si>
    <t>Izabela</t>
  </si>
  <si>
    <t>Liliana</t>
  </si>
  <si>
    <t>Eliška</t>
  </si>
  <si>
    <t>Davidová</t>
  </si>
  <si>
    <t>Ivánková</t>
  </si>
  <si>
    <t>Elen</t>
  </si>
  <si>
    <t>Valérie</t>
  </si>
  <si>
    <t>TJ Valašské Meziříčí - Crhová</t>
  </si>
  <si>
    <t>Tabaková</t>
  </si>
  <si>
    <t>TJ Kovona Karviná - kolektiv trenérů</t>
  </si>
  <si>
    <t>Fojtíková</t>
  </si>
  <si>
    <t>TJ Valašské Meziříčí - Bortel</t>
  </si>
  <si>
    <t>Bortlová</t>
  </si>
  <si>
    <t>Lenka</t>
  </si>
  <si>
    <t>Jana</t>
  </si>
  <si>
    <t>Boldisová</t>
  </si>
  <si>
    <t>Pobialová</t>
  </si>
  <si>
    <t>Kristýna</t>
  </si>
  <si>
    <t>GK Hulín - Bílek</t>
  </si>
  <si>
    <t>Ema</t>
  </si>
  <si>
    <t>Kostelecká</t>
  </si>
  <si>
    <t>Ella</t>
  </si>
  <si>
    <t>Alexandra</t>
  </si>
  <si>
    <t>Bára</t>
  </si>
  <si>
    <t>Gerlová</t>
  </si>
  <si>
    <t>Lovětínská</t>
  </si>
  <si>
    <t>Friedrichová</t>
  </si>
  <si>
    <t>Dominika</t>
  </si>
  <si>
    <t>Jarotková</t>
  </si>
  <si>
    <t>TJ Frenštát - Fialová</t>
  </si>
  <si>
    <t>Kovářová</t>
  </si>
  <si>
    <t>Krýsová</t>
  </si>
  <si>
    <t>Sedlářová</t>
  </si>
  <si>
    <t>Šustalová</t>
  </si>
  <si>
    <t>Štefková</t>
  </si>
  <si>
    <t>TJ Valašské Meziříčí - Pelcová</t>
  </si>
  <si>
    <t>Kerberová</t>
  </si>
  <si>
    <t>Valoušková</t>
  </si>
  <si>
    <t>Šárka</t>
  </si>
  <si>
    <t>Macošková</t>
  </si>
  <si>
    <t>Magda</t>
  </si>
  <si>
    <t>2009</t>
  </si>
  <si>
    <t>Kaczorová</t>
  </si>
  <si>
    <t>Zuzana</t>
  </si>
  <si>
    <t>Amálka</t>
  </si>
  <si>
    <t>Šrubařová</t>
  </si>
  <si>
    <t>Bohoňková</t>
  </si>
  <si>
    <t>Moniaková</t>
  </si>
  <si>
    <t>2006</t>
  </si>
  <si>
    <t>Najdeková</t>
  </si>
  <si>
    <t>Papoušková</t>
  </si>
  <si>
    <t>6. ÷ 7.</t>
  </si>
  <si>
    <t>13. ÷ 14.</t>
  </si>
  <si>
    <t>9. ÷ 10.</t>
  </si>
  <si>
    <t>19.÷20.</t>
  </si>
  <si>
    <t>23.÷24.</t>
  </si>
  <si>
    <t>11. ÷ 12.</t>
  </si>
  <si>
    <t>10.÷15.</t>
  </si>
  <si>
    <t>8. ÷ 9.</t>
  </si>
  <si>
    <t>10. ÷ 11.</t>
  </si>
  <si>
    <t>KATEGORIE - 1 - MLADŠÍ PŘÍPRAVKA - ROČNÍK 2012 A MLADŠÍ ( 6 LET A MLADŠÍ )</t>
  </si>
  <si>
    <t>KATEGORIE - 2 - STARŠÍ PŘÍPRAVKA - ROČNÍK 2011 ( 7 LET  )</t>
  </si>
  <si>
    <t>KATEGORIE - 3 - NEJMLADŠÍ ŽÁKYNĚ  " A "  - ROČNÍK 2010 ( 8 LET  )</t>
  </si>
  <si>
    <t>KATEGORIE - 4 - NEJMLADŠÍ ŽÁKYNĚ  " B "  - ROČNÍK 2009 - ( 9 LET )</t>
  </si>
  <si>
    <t>KATEGORIE - 5 - MLADŠÍ ŽÁKYNĚ  " A "  - ROČNÍK 2008 ( 10 LET )</t>
  </si>
  <si>
    <t>KATEGORIE - 6 - MLADŠÍ ŽÁKYNĚ  " B "  - ROČNÍK 2007 ÷ 2006 - ( 11 ÷ 12 LET )</t>
  </si>
  <si>
    <t>KATEGORIE - 7 - STARŠÍ ŽÁKYNĚ - ROČNÍK 2005 ÷ 2004 - ( 13 ÷ 14 LET )</t>
  </si>
  <si>
    <t>KATEGORIE - 8 - JUNIORKY - ROČNÍK 2003 - 2002 - 2001 - ( 15 - 16 - 17 LET )</t>
  </si>
  <si>
    <t>KATEGORIE - 9 - ŽENY / VETERÁNKY - ROČNÍK 2000 A STARŠÍ - ( 18 A STARŠÍ )</t>
  </si>
  <si>
    <t>Macháčková</t>
  </si>
  <si>
    <t>ŠK Uherský Ostroh - Zpěváková</t>
  </si>
  <si>
    <t>Špačková</t>
  </si>
  <si>
    <t>Terezie</t>
  </si>
  <si>
    <t>TJ Frenštát p.R. - Mazochová, Šustalová</t>
  </si>
  <si>
    <t>Kocourková</t>
  </si>
  <si>
    <t>Ina</t>
  </si>
  <si>
    <t>Krestová</t>
  </si>
  <si>
    <t>Hilšerová</t>
  </si>
  <si>
    <t>Lily</t>
  </si>
  <si>
    <t>TJ Frenštát p.R. - Modrovičová</t>
  </si>
  <si>
    <t>Bařinová</t>
  </si>
  <si>
    <t>TJ Frenštát p.R. - Chramostová, Mrůzková</t>
  </si>
  <si>
    <t>Kleinová</t>
  </si>
  <si>
    <t>Klaudie</t>
  </si>
  <si>
    <t>Vanduchová</t>
  </si>
  <si>
    <t>Pešatová</t>
  </si>
  <si>
    <t>Olivie</t>
  </si>
  <si>
    <t>GK TJ Sokol Kopřivnice - Rýparová Den.</t>
  </si>
  <si>
    <t>Remišová</t>
  </si>
  <si>
    <t>Sokol Moravská Ostrava - Olšarová</t>
  </si>
  <si>
    <t>Petrovičová</t>
  </si>
  <si>
    <t>Noemi</t>
  </si>
  <si>
    <t>Sokol Skalica - Kudrnová</t>
  </si>
  <si>
    <t>Kocianová</t>
  </si>
  <si>
    <t>Tamara</t>
  </si>
  <si>
    <t>Šuráňová</t>
  </si>
  <si>
    <t>Hlůšková</t>
  </si>
  <si>
    <t>Rozálie</t>
  </si>
  <si>
    <t>TJ Frenštát p. R. - Mazochová, Šustalová</t>
  </si>
  <si>
    <t>TJ Frenštát p. R. - Modrovičová</t>
  </si>
  <si>
    <t>TJ Frenštát p. R. - Chramostová, Mrůzková</t>
  </si>
  <si>
    <t>Bartečková</t>
  </si>
  <si>
    <t>Berenika</t>
  </si>
  <si>
    <t>Lukášová</t>
  </si>
  <si>
    <t>Johana</t>
  </si>
  <si>
    <t>GK Hulín - Daňková</t>
  </si>
  <si>
    <t>Vu</t>
  </si>
  <si>
    <t>Buchtová</t>
  </si>
  <si>
    <t>Viktorie</t>
  </si>
  <si>
    <t>GK Václavovice - Kaczorová</t>
  </si>
  <si>
    <t>Ježová</t>
  </si>
  <si>
    <t>Nella</t>
  </si>
  <si>
    <t>Sokolová</t>
  </si>
  <si>
    <t>Smělíková</t>
  </si>
  <si>
    <t>Sofia</t>
  </si>
  <si>
    <t>GK Vítkovice - Kaczorová</t>
  </si>
  <si>
    <t>Králíková</t>
  </si>
  <si>
    <t>ŠK Uherský Ostroh - Havlová</t>
  </si>
  <si>
    <t>Maková</t>
  </si>
  <si>
    <t>Kamila</t>
  </si>
  <si>
    <t>Blažková</t>
  </si>
  <si>
    <t>Kocmánková</t>
  </si>
  <si>
    <t>TJ Sokol Hodonín - Kudrnová</t>
  </si>
  <si>
    <t>Baričiaková</t>
  </si>
  <si>
    <t>TJ Sokol Vsetín - Višvaderová</t>
  </si>
  <si>
    <t>Hrubošová</t>
  </si>
  <si>
    <t>Petra</t>
  </si>
  <si>
    <t>Čajánková</t>
  </si>
  <si>
    <t>Valášková</t>
  </si>
  <si>
    <t>GK TJ Sokol Kopřivnice - Rýparová D.</t>
  </si>
  <si>
    <t>Rosová</t>
  </si>
  <si>
    <t>Vanesa</t>
  </si>
  <si>
    <t>Votýpková</t>
  </si>
  <si>
    <t>Vrlíková</t>
  </si>
  <si>
    <t>Leona</t>
  </si>
  <si>
    <t>Matušková</t>
  </si>
  <si>
    <t>Marjana</t>
  </si>
  <si>
    <t>ŠK Uherský Ostroh -Vaďurová</t>
  </si>
  <si>
    <t>Zátopková</t>
  </si>
  <si>
    <t>Ester</t>
  </si>
  <si>
    <t>Bell</t>
  </si>
  <si>
    <t>Madelaine</t>
  </si>
  <si>
    <t>Bocková</t>
  </si>
  <si>
    <t>Petrová</t>
  </si>
  <si>
    <t>TJ Frenštát p.R. - Kalmusová, Válková</t>
  </si>
  <si>
    <t>Nakoukalová</t>
  </si>
  <si>
    <t>TJ Frenštát p.R. - Fialová</t>
  </si>
  <si>
    <t>Švagerová</t>
  </si>
  <si>
    <t>Rolková</t>
  </si>
  <si>
    <t>Mikulajová</t>
  </si>
  <si>
    <t>Skálová</t>
  </si>
  <si>
    <t>Kubínová</t>
  </si>
  <si>
    <t>Ollenderová</t>
  </si>
  <si>
    <t>Malinovská</t>
  </si>
  <si>
    <t>Kempná</t>
  </si>
  <si>
    <t>Gromnicová</t>
  </si>
  <si>
    <t>GK Vítkovice - Hynek G., Uhrová</t>
  </si>
  <si>
    <t>GK Vítkovice - Hynek G., Grmelová</t>
  </si>
  <si>
    <t>Hynek</t>
  </si>
  <si>
    <t>GK Vítkovice - Hynek G.</t>
  </si>
  <si>
    <t>Pavlicová</t>
  </si>
  <si>
    <t>Štěpánka</t>
  </si>
  <si>
    <t>ŠK Uherský Ostroh - Vaďurová</t>
  </si>
  <si>
    <t>Juráková</t>
  </si>
  <si>
    <t>Eva</t>
  </si>
  <si>
    <t>Kukolová</t>
  </si>
  <si>
    <t>Fialová</t>
  </si>
  <si>
    <t>Koplíková</t>
  </si>
  <si>
    <t>Veselá</t>
  </si>
  <si>
    <t>Hanzelková</t>
  </si>
  <si>
    <t>Denisa</t>
  </si>
  <si>
    <t>Takáčová</t>
  </si>
  <si>
    <t>Krejčí</t>
  </si>
  <si>
    <t>Janečková</t>
  </si>
  <si>
    <t>Machačková</t>
  </si>
  <si>
    <t>TJ Frenštát p. R. - Fialová</t>
  </si>
  <si>
    <t>Pindurová</t>
  </si>
  <si>
    <t>Mazochová</t>
  </si>
  <si>
    <t>TJ Frenštát p. R. - Kalmusová, Válková</t>
  </si>
  <si>
    <t>Šenková</t>
  </si>
  <si>
    <t>Zdvihalová</t>
  </si>
  <si>
    <t>Goršanová</t>
  </si>
  <si>
    <t>Prusenovská</t>
  </si>
  <si>
    <t>Elisabeth</t>
  </si>
  <si>
    <t>Schindlerová</t>
  </si>
  <si>
    <t>Sokol Moravská Ostrava  - Olšarová</t>
  </si>
  <si>
    <t>Jeličová</t>
  </si>
  <si>
    <t>Brigita</t>
  </si>
  <si>
    <t>Rýparová</t>
  </si>
  <si>
    <t>Chomová</t>
  </si>
  <si>
    <t>Ratiborská</t>
  </si>
  <si>
    <t>Silvie</t>
  </si>
  <si>
    <t>Sokol Brno I</t>
  </si>
  <si>
    <t>Memoriál Vojtěcha Bražiny</t>
  </si>
  <si>
    <t>Frenštát p. R. - 17.2.2018</t>
  </si>
  <si>
    <t>1. ÷ 8.</t>
  </si>
  <si>
    <t>3. ÷ 4.</t>
  </si>
  <si>
    <t>1. ÷ 2.</t>
  </si>
  <si>
    <t>1. ÷ 15.</t>
  </si>
  <si>
    <t>5. ÷ 6.</t>
  </si>
  <si>
    <t>1. ÷ 18.</t>
  </si>
  <si>
    <t>19.÷21.</t>
  </si>
  <si>
    <t>18.÷19.</t>
  </si>
  <si>
    <t>7. ÷ 9.</t>
  </si>
  <si>
    <t>17.÷18.</t>
  </si>
  <si>
    <t>11.÷12.</t>
  </si>
  <si>
    <t>4. ÷ 5.</t>
  </si>
  <si>
    <t>7. ÷ 8.</t>
  </si>
  <si>
    <t>2. ÷ 5.</t>
  </si>
  <si>
    <t>7.÷ 12.</t>
  </si>
  <si>
    <t>13.÷18.</t>
  </si>
  <si>
    <t>12. ÷ 13.</t>
  </si>
  <si>
    <t>12.÷13.</t>
  </si>
  <si>
    <t>4. ÷ 6.</t>
  </si>
  <si>
    <t>16. ÷ 17.</t>
  </si>
  <si>
    <t>11. ÷ 13.</t>
  </si>
  <si>
    <t>15. ÷ 18.</t>
  </si>
  <si>
    <t>1. ÷ 20.</t>
  </si>
  <si>
    <t>3. ÷ 5.</t>
  </si>
  <si>
    <t>8. ÷ 10.</t>
  </si>
  <si>
    <t>14.÷15.</t>
  </si>
  <si>
    <t>1. ÷ 17.</t>
  </si>
  <si>
    <t>18.÷20.</t>
  </si>
  <si>
    <t>10.÷12.</t>
  </si>
  <si>
    <t>13.÷14.</t>
  </si>
  <si>
    <t>12.÷14.</t>
  </si>
  <si>
    <t>8. ÷ 12.</t>
  </si>
  <si>
    <t>13.÷15.</t>
  </si>
  <si>
    <t>17.÷19.</t>
  </si>
  <si>
    <t>8. ÷ 11.</t>
  </si>
  <si>
    <t>16. ÷ 18</t>
  </si>
  <si>
    <t>20..</t>
  </si>
  <si>
    <t>1. ÷ 25.</t>
  </si>
  <si>
    <t>2. ÷ 25.</t>
  </si>
  <si>
    <t>16.÷19.</t>
  </si>
  <si>
    <t>24.÷25.</t>
  </si>
  <si>
    <t>17. ÷ 20.</t>
  </si>
  <si>
    <t>24. ÷ 25.</t>
  </si>
  <si>
    <t>1. ÷ 4.</t>
  </si>
  <si>
    <t>6. ÷ 10.</t>
  </si>
  <si>
    <t>13.÷17.</t>
  </si>
  <si>
    <t>20.÷21.</t>
  </si>
  <si>
    <t>18. ÷ 19.</t>
  </si>
  <si>
    <t>22. ÷ 23.</t>
  </si>
  <si>
    <t>2. ÷ 4.</t>
  </si>
  <si>
    <t>13. ÷ 17.</t>
  </si>
  <si>
    <t>18. ÷ 20.</t>
  </si>
  <si>
    <t>23. ÷ 24.</t>
  </si>
  <si>
    <t>3. ÷ 17.</t>
  </si>
  <si>
    <t>16.÷17.</t>
  </si>
  <si>
    <t xml:space="preserve">11.÷ 16. </t>
  </si>
  <si>
    <t>8. ÷10.</t>
  </si>
  <si>
    <t>9. ÷ 12.</t>
  </si>
  <si>
    <t>9. ÷ 11.</t>
  </si>
  <si>
    <t>2. ÷ 3.</t>
  </si>
  <si>
    <t>7. ÷ 10.</t>
  </si>
  <si>
    <t>1. ÷ 7.</t>
  </si>
  <si>
    <t>1. ÷ 3.</t>
  </si>
  <si>
    <t>3. ÷ 6.</t>
  </si>
  <si>
    <t>1. ÷ 5.</t>
  </si>
  <si>
    <t>1 ÷ 4.</t>
  </si>
  <si>
    <t>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</si>
</sst>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32" fillId="0" borderId="27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2" fontId="29" fillId="0" borderId="36" xfId="0" applyNumberFormat="1" applyFont="1" applyFill="1" applyBorder="1" applyAlignment="1">
      <alignment horizontal="center"/>
    </xf>
    <xf numFmtId="164" fontId="29" fillId="0" borderId="36" xfId="0" applyNumberFormat="1" applyFont="1" applyFill="1" applyBorder="1" applyAlignment="1">
      <alignment horizontal="center"/>
    </xf>
    <xf numFmtId="164" fontId="28" fillId="0" borderId="38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24" borderId="39" xfId="0" applyNumberFormat="1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49" fontId="23" fillId="24" borderId="4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8" fillId="0" borderId="41" xfId="0" applyFont="1" applyFill="1" applyBorder="1" applyAlignment="1">
      <alignment horizontal="left"/>
    </xf>
    <xf numFmtId="0" fontId="40" fillId="0" borderId="42" xfId="0" applyFont="1" applyFill="1" applyBorder="1" applyAlignment="1">
      <alignment horizontal="left"/>
    </xf>
    <xf numFmtId="0" fontId="40" fillId="0" borderId="43" xfId="0" applyFont="1" applyFill="1" applyBorder="1" applyAlignment="1">
      <alignment horizontal="left"/>
    </xf>
    <xf numFmtId="49" fontId="41" fillId="0" borderId="44" xfId="0" applyNumberFormat="1" applyFont="1" applyFill="1" applyBorder="1" applyAlignment="1">
      <alignment horizontal="center"/>
    </xf>
    <xf numFmtId="0" fontId="40" fillId="0" borderId="45" xfId="0" applyFont="1" applyFill="1" applyBorder="1" applyAlignment="1">
      <alignment horizontal="left"/>
    </xf>
    <xf numFmtId="49" fontId="39" fillId="0" borderId="46" xfId="0" applyNumberFormat="1" applyFont="1" applyFill="1" applyBorder="1" applyAlignment="1">
      <alignment horizontal="center"/>
    </xf>
    <xf numFmtId="49" fontId="41" fillId="0" borderId="47" xfId="0" applyNumberFormat="1" applyFont="1" applyFill="1" applyBorder="1" applyAlignment="1">
      <alignment horizontal="center"/>
    </xf>
    <xf numFmtId="0" fontId="38" fillId="0" borderId="48" xfId="0" applyFont="1" applyFill="1" applyBorder="1" applyAlignment="1">
      <alignment horizontal="left"/>
    </xf>
    <xf numFmtId="49" fontId="39" fillId="0" borderId="49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49" fontId="41" fillId="0" borderId="50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left"/>
    </xf>
    <xf numFmtId="0" fontId="24" fillId="0" borderId="46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49" fontId="39" fillId="0" borderId="16" xfId="0" applyNumberFormat="1" applyFont="1" applyFill="1" applyBorder="1" applyAlignment="1">
      <alignment horizontal="center"/>
    </xf>
    <xf numFmtId="49" fontId="39" fillId="0" borderId="36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41" fillId="0" borderId="51" xfId="0" applyNumberFormat="1" applyFont="1" applyFill="1" applyBorder="1" applyAlignment="1">
      <alignment horizontal="center"/>
    </xf>
    <xf numFmtId="0" fontId="38" fillId="0" borderId="52" xfId="0" applyFont="1" applyFill="1" applyBorder="1" applyAlignment="1">
      <alignment horizontal="left"/>
    </xf>
    <xf numFmtId="0" fontId="24" fillId="0" borderId="49" xfId="0" applyFont="1" applyFill="1" applyBorder="1" applyAlignment="1">
      <alignment horizontal="center"/>
    </xf>
    <xf numFmtId="49" fontId="39" fillId="0" borderId="50" xfId="0" applyNumberFormat="1" applyFont="1" applyFill="1" applyBorder="1" applyAlignment="1">
      <alignment horizontal="center"/>
    </xf>
    <xf numFmtId="49" fontId="41" fillId="0" borderId="53" xfId="0" applyNumberFormat="1" applyFont="1" applyFill="1" applyBorder="1" applyAlignment="1">
      <alignment horizontal="center"/>
    </xf>
    <xf numFmtId="49" fontId="41" fillId="0" borderId="54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left"/>
    </xf>
    <xf numFmtId="49" fontId="41" fillId="0" borderId="30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8" fillId="0" borderId="52" xfId="0" applyFont="1" applyFill="1" applyBorder="1" applyAlignment="1">
      <alignment horizontal="left"/>
    </xf>
    <xf numFmtId="0" fontId="31" fillId="0" borderId="4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center"/>
    </xf>
    <xf numFmtId="0" fontId="30" fillId="0" borderId="43" xfId="0" applyFont="1" applyFill="1" applyBorder="1" applyAlignment="1">
      <alignment horizontal="left"/>
    </xf>
    <xf numFmtId="0" fontId="24" fillId="0" borderId="50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7</xdr:col>
      <xdr:colOff>28575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12</xdr:col>
      <xdr:colOff>28575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N80"/>
  <sheetViews>
    <sheetView tabSelected="1" zoomScalePageLayoutView="0" workbookViewId="0" topLeftCell="A1">
      <pane ySplit="6" topLeftCell="BM7" activePane="bottomLeft" state="frozen"/>
      <selection pane="topLeft" activeCell="B34" sqref="B34"/>
      <selection pane="bottomLeft" activeCell="AB1" sqref="AB1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5.14062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40" width="9.140625" style="96" customWidth="1"/>
    <col min="41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40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s="41" customFormat="1" ht="15.75" customHeight="1">
      <c r="A3" s="38"/>
      <c r="B3" s="187" t="s">
        <v>146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28" s="5" customFormat="1" ht="15" customHeight="1">
      <c r="A7" s="102" t="s">
        <v>11</v>
      </c>
      <c r="B7" s="138" t="s">
        <v>155</v>
      </c>
      <c r="C7" s="138" t="s">
        <v>42</v>
      </c>
      <c r="D7" s="161">
        <v>2012</v>
      </c>
      <c r="E7" s="103"/>
      <c r="F7" s="104"/>
      <c r="G7" s="105"/>
      <c r="H7" s="104"/>
      <c r="I7" s="106">
        <f>E7+G7-H7</f>
        <v>0</v>
      </c>
      <c r="J7" s="107"/>
      <c r="K7" s="104"/>
      <c r="L7" s="105"/>
      <c r="M7" s="104"/>
      <c r="N7" s="106">
        <f>J7+L7-M7</f>
        <v>0</v>
      </c>
      <c r="O7" s="103">
        <v>2</v>
      </c>
      <c r="P7" s="104">
        <v>10</v>
      </c>
      <c r="Q7" s="105">
        <v>9</v>
      </c>
      <c r="R7" s="107"/>
      <c r="S7" s="106">
        <f>O7+Q7-R7</f>
        <v>11</v>
      </c>
      <c r="T7" s="103">
        <v>2</v>
      </c>
      <c r="U7" s="104">
        <v>10</v>
      </c>
      <c r="V7" s="105">
        <v>9</v>
      </c>
      <c r="W7" s="107"/>
      <c r="X7" s="106">
        <f>T7+V7-W7</f>
        <v>11</v>
      </c>
      <c r="Y7" s="108">
        <f>SUM(E7+J7+O7+T7)</f>
        <v>4</v>
      </c>
      <c r="Z7" s="109">
        <f>SUM(G7+L7+Q7+V7)</f>
        <v>18</v>
      </c>
      <c r="AA7" s="110">
        <f>$I7+$N7+$S7+$X7</f>
        <v>22</v>
      </c>
      <c r="AB7" s="63"/>
    </row>
    <row r="8" spans="1:28" s="77" customFormat="1" ht="11.25" customHeight="1">
      <c r="A8" s="64"/>
      <c r="B8" s="158" t="s">
        <v>156</v>
      </c>
      <c r="C8" s="160"/>
      <c r="D8" s="163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281</v>
      </c>
      <c r="P8" s="69"/>
      <c r="Q8" s="68" t="s">
        <v>11</v>
      </c>
      <c r="R8" s="71"/>
      <c r="S8" s="70" t="s">
        <v>11</v>
      </c>
      <c r="T8" s="67" t="s">
        <v>281</v>
      </c>
      <c r="U8" s="69"/>
      <c r="V8" s="68" t="s">
        <v>283</v>
      </c>
      <c r="W8" s="71"/>
      <c r="X8" s="68" t="s">
        <v>283</v>
      </c>
      <c r="Y8" s="67" t="s">
        <v>281</v>
      </c>
      <c r="Z8" s="73" t="s">
        <v>11</v>
      </c>
      <c r="AA8" s="74"/>
      <c r="AB8" s="75"/>
    </row>
    <row r="9" spans="1:28" s="5" customFormat="1" ht="15" customHeight="1">
      <c r="A9" s="111" t="s">
        <v>12</v>
      </c>
      <c r="B9" s="138" t="s">
        <v>170</v>
      </c>
      <c r="C9" s="138" t="s">
        <v>91</v>
      </c>
      <c r="D9" s="161">
        <v>2012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8.96</v>
      </c>
      <c r="R9" s="59"/>
      <c r="S9" s="58">
        <f>O9+Q9-R9</f>
        <v>10.96</v>
      </c>
      <c r="T9" s="55">
        <v>2</v>
      </c>
      <c r="U9" s="57">
        <v>10</v>
      </c>
      <c r="V9" s="56">
        <v>9</v>
      </c>
      <c r="W9" s="59"/>
      <c r="X9" s="58">
        <f>T9+V9-W9</f>
        <v>11</v>
      </c>
      <c r="Y9" s="60">
        <f>SUM(E9+J9+O9+T9)</f>
        <v>4</v>
      </c>
      <c r="Z9" s="61">
        <f>SUM(G9+L9+Q9+V9)</f>
        <v>17.96</v>
      </c>
      <c r="AA9" s="62">
        <f>$I9+$N9+$S9+$X9</f>
        <v>21.96</v>
      </c>
      <c r="AB9" s="63"/>
    </row>
    <row r="10" spans="1:28" s="77" customFormat="1" ht="11.25" customHeight="1">
      <c r="A10" s="64"/>
      <c r="B10" s="158" t="s">
        <v>72</v>
      </c>
      <c r="C10" s="160"/>
      <c r="D10" s="163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281</v>
      </c>
      <c r="P10" s="69"/>
      <c r="Q10" s="68" t="s">
        <v>12</v>
      </c>
      <c r="R10" s="71"/>
      <c r="S10" s="70" t="s">
        <v>12</v>
      </c>
      <c r="T10" s="67" t="s">
        <v>281</v>
      </c>
      <c r="U10" s="69"/>
      <c r="V10" s="68" t="s">
        <v>283</v>
      </c>
      <c r="W10" s="71"/>
      <c r="X10" s="68" t="s">
        <v>283</v>
      </c>
      <c r="Y10" s="67" t="s">
        <v>281</v>
      </c>
      <c r="Z10" s="73" t="s">
        <v>12</v>
      </c>
      <c r="AA10" s="74"/>
      <c r="AB10" s="75"/>
    </row>
    <row r="11" spans="1:28" s="5" customFormat="1" ht="15" customHeight="1">
      <c r="A11" s="111" t="s">
        <v>13</v>
      </c>
      <c r="B11" s="138" t="s">
        <v>163</v>
      </c>
      <c r="C11" s="138" t="s">
        <v>164</v>
      </c>
      <c r="D11" s="161">
        <v>2012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8.8</v>
      </c>
      <c r="R11" s="59"/>
      <c r="S11" s="58">
        <f>O11+Q11-R11</f>
        <v>10.8</v>
      </c>
      <c r="T11" s="55">
        <v>2</v>
      </c>
      <c r="U11" s="57">
        <v>10</v>
      </c>
      <c r="V11" s="56">
        <v>8.85</v>
      </c>
      <c r="W11" s="59"/>
      <c r="X11" s="58">
        <f>T11+V11-W11</f>
        <v>10.85</v>
      </c>
      <c r="Y11" s="60">
        <f>SUM(E11+J11+O11+T11)</f>
        <v>4</v>
      </c>
      <c r="Z11" s="61">
        <f>SUM(G11+L11+Q11+V11)</f>
        <v>17.65</v>
      </c>
      <c r="AA11" s="62">
        <f>$I11+$N11+$S11+$X11</f>
        <v>21.65</v>
      </c>
      <c r="AB11" s="63"/>
    </row>
    <row r="12" spans="1:28" s="77" customFormat="1" ht="11.25" customHeight="1">
      <c r="A12" s="64"/>
      <c r="B12" s="158" t="s">
        <v>165</v>
      </c>
      <c r="C12" s="160"/>
      <c r="D12" s="16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281</v>
      </c>
      <c r="P12" s="69"/>
      <c r="Q12" s="68" t="s">
        <v>282</v>
      </c>
      <c r="R12" s="71"/>
      <c r="S12" s="68" t="s">
        <v>282</v>
      </c>
      <c r="T12" s="67" t="s">
        <v>281</v>
      </c>
      <c r="U12" s="69"/>
      <c r="V12" s="68" t="s">
        <v>13</v>
      </c>
      <c r="W12" s="71"/>
      <c r="X12" s="68" t="s">
        <v>13</v>
      </c>
      <c r="Y12" s="67" t="s">
        <v>281</v>
      </c>
      <c r="Z12" s="73" t="s">
        <v>13</v>
      </c>
      <c r="AA12" s="74"/>
      <c r="AB12" s="75"/>
    </row>
    <row r="13" spans="1:28" s="5" customFormat="1" ht="15" customHeight="1">
      <c r="A13" s="111" t="s">
        <v>14</v>
      </c>
      <c r="B13" s="138" t="s">
        <v>157</v>
      </c>
      <c r="C13" s="138" t="s">
        <v>158</v>
      </c>
      <c r="D13" s="161">
        <v>2012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8.8</v>
      </c>
      <c r="R13" s="59"/>
      <c r="S13" s="58">
        <f>O13+Q13-R13</f>
        <v>10.8</v>
      </c>
      <c r="T13" s="55">
        <v>2</v>
      </c>
      <c r="U13" s="57">
        <v>10</v>
      </c>
      <c r="V13" s="56">
        <v>8.7</v>
      </c>
      <c r="W13" s="59"/>
      <c r="X13" s="58">
        <f>T13+V13-W13</f>
        <v>10.7</v>
      </c>
      <c r="Y13" s="60">
        <f>SUM(E13+J13+O13+T13)</f>
        <v>4</v>
      </c>
      <c r="Z13" s="61">
        <f>SUM(G13+L13+Q13+V13)</f>
        <v>17.5</v>
      </c>
      <c r="AA13" s="62">
        <f>$I13+$N13+$S13+$X13</f>
        <v>21.5</v>
      </c>
      <c r="AB13" s="63"/>
    </row>
    <row r="14" spans="1:28" s="77" customFormat="1" ht="11.25" customHeight="1">
      <c r="A14" s="64"/>
      <c r="B14" s="158" t="s">
        <v>159</v>
      </c>
      <c r="C14" s="160"/>
      <c r="D14" s="163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281</v>
      </c>
      <c r="P14" s="69"/>
      <c r="Q14" s="68" t="s">
        <v>282</v>
      </c>
      <c r="R14" s="71"/>
      <c r="S14" s="68" t="s">
        <v>282</v>
      </c>
      <c r="T14" s="67" t="s">
        <v>281</v>
      </c>
      <c r="U14" s="69"/>
      <c r="V14" s="68" t="s">
        <v>14</v>
      </c>
      <c r="W14" s="71"/>
      <c r="X14" s="70" t="s">
        <v>14</v>
      </c>
      <c r="Y14" s="67" t="s">
        <v>281</v>
      </c>
      <c r="Z14" s="73" t="s">
        <v>14</v>
      </c>
      <c r="AA14" s="74"/>
      <c r="AB14" s="75"/>
    </row>
    <row r="15" spans="1:28" s="5" customFormat="1" ht="15" customHeight="1">
      <c r="A15" s="111" t="s">
        <v>15</v>
      </c>
      <c r="B15" s="138" t="s">
        <v>160</v>
      </c>
      <c r="C15" s="138" t="s">
        <v>161</v>
      </c>
      <c r="D15" s="161">
        <v>2013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8.56</v>
      </c>
      <c r="R15" s="59"/>
      <c r="S15" s="58">
        <f>O15+Q15-R15</f>
        <v>10.56</v>
      </c>
      <c r="T15" s="55">
        <v>2</v>
      </c>
      <c r="U15" s="57">
        <v>10</v>
      </c>
      <c r="V15" s="56">
        <v>8.4</v>
      </c>
      <c r="W15" s="59"/>
      <c r="X15" s="58">
        <f>T15+V15-W15</f>
        <v>10.4</v>
      </c>
      <c r="Y15" s="60">
        <f>SUM(E15+J15+O15+T15)</f>
        <v>4</v>
      </c>
      <c r="Z15" s="61">
        <f>SUM(G15+L15+Q15+V15)</f>
        <v>16.96</v>
      </c>
      <c r="AA15" s="62">
        <f>$I15+$N15+$S15+$X15</f>
        <v>20.96</v>
      </c>
      <c r="AB15" s="63"/>
    </row>
    <row r="16" spans="1:28" s="77" customFormat="1" ht="11.25" customHeight="1">
      <c r="A16" s="64"/>
      <c r="B16" s="158" t="s">
        <v>159</v>
      </c>
      <c r="C16" s="160"/>
      <c r="D16" s="163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281</v>
      </c>
      <c r="P16" s="69"/>
      <c r="Q16" s="68" t="s">
        <v>15</v>
      </c>
      <c r="R16" s="71"/>
      <c r="S16" s="70" t="s">
        <v>15</v>
      </c>
      <c r="T16" s="67" t="s">
        <v>281</v>
      </c>
      <c r="U16" s="69"/>
      <c r="V16" s="68" t="s">
        <v>16</v>
      </c>
      <c r="W16" s="71"/>
      <c r="X16" s="70" t="s">
        <v>16</v>
      </c>
      <c r="Y16" s="67" t="s">
        <v>281</v>
      </c>
      <c r="Z16" s="73" t="s">
        <v>15</v>
      </c>
      <c r="AA16" s="74"/>
      <c r="AB16" s="75"/>
    </row>
    <row r="17" spans="1:28" s="5" customFormat="1" ht="15" customHeight="1">
      <c r="A17" s="111" t="s">
        <v>16</v>
      </c>
      <c r="B17" s="138" t="s">
        <v>162</v>
      </c>
      <c r="C17" s="138" t="s">
        <v>62</v>
      </c>
      <c r="D17" s="161">
        <v>2012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7.93</v>
      </c>
      <c r="R17" s="59"/>
      <c r="S17" s="58">
        <f>O17+Q17-R17</f>
        <v>9.93</v>
      </c>
      <c r="T17" s="55">
        <v>2</v>
      </c>
      <c r="U17" s="57">
        <v>10</v>
      </c>
      <c r="V17" s="56">
        <v>8.5</v>
      </c>
      <c r="W17" s="59"/>
      <c r="X17" s="58">
        <f>T17+V17-W17</f>
        <v>10.5</v>
      </c>
      <c r="Y17" s="60">
        <f>SUM(E17+J17+O17+T17)</f>
        <v>4</v>
      </c>
      <c r="Z17" s="61">
        <f>SUM(G17+L17+Q17+V17)</f>
        <v>16.43</v>
      </c>
      <c r="AA17" s="62">
        <f>$I17+$N17+$S17+$X17</f>
        <v>20.43</v>
      </c>
      <c r="AB17" s="63"/>
    </row>
    <row r="18" spans="1:28" s="77" customFormat="1" ht="11.25" customHeight="1">
      <c r="A18" s="64"/>
      <c r="B18" s="158" t="s">
        <v>159</v>
      </c>
      <c r="C18" s="160"/>
      <c r="D18" s="16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281</v>
      </c>
      <c r="P18" s="69"/>
      <c r="Q18" s="68" t="s">
        <v>17</v>
      </c>
      <c r="R18" s="71"/>
      <c r="S18" s="70" t="s">
        <v>17</v>
      </c>
      <c r="T18" s="67" t="s">
        <v>281</v>
      </c>
      <c r="U18" s="69"/>
      <c r="V18" s="68" t="s">
        <v>15</v>
      </c>
      <c r="W18" s="71"/>
      <c r="X18" s="70" t="s">
        <v>15</v>
      </c>
      <c r="Y18" s="67" t="s">
        <v>281</v>
      </c>
      <c r="Z18" s="73" t="s">
        <v>16</v>
      </c>
      <c r="AA18" s="74"/>
      <c r="AB18" s="75"/>
    </row>
    <row r="19" spans="1:28" s="5" customFormat="1" ht="15" customHeight="1">
      <c r="A19" s="111" t="s">
        <v>17</v>
      </c>
      <c r="B19" s="138" t="s">
        <v>168</v>
      </c>
      <c r="C19" s="138" t="s">
        <v>169</v>
      </c>
      <c r="D19" s="161">
        <v>2012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7.96</v>
      </c>
      <c r="R19" s="59"/>
      <c r="S19" s="58">
        <f>O19+Q19-R19</f>
        <v>9.96</v>
      </c>
      <c r="T19" s="55">
        <v>2</v>
      </c>
      <c r="U19" s="57">
        <v>10</v>
      </c>
      <c r="V19" s="56">
        <v>8.15</v>
      </c>
      <c r="W19" s="59"/>
      <c r="X19" s="58">
        <f>T19+V19-W19</f>
        <v>10.15</v>
      </c>
      <c r="Y19" s="60">
        <f>SUM(E19+J19+O19+T19)</f>
        <v>4</v>
      </c>
      <c r="Z19" s="61">
        <f>SUM(G19+L19+Q19+V19)</f>
        <v>16.11</v>
      </c>
      <c r="AA19" s="62">
        <f>$I19+$N19+$S19+$X19</f>
        <v>20.11</v>
      </c>
      <c r="AB19" s="63"/>
    </row>
    <row r="20" spans="1:28" s="77" customFormat="1" ht="11.25" customHeight="1">
      <c r="A20" s="64"/>
      <c r="B20" s="158" t="s">
        <v>95</v>
      </c>
      <c r="C20" s="160"/>
      <c r="D20" s="16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281</v>
      </c>
      <c r="P20" s="69"/>
      <c r="Q20" s="68" t="s">
        <v>16</v>
      </c>
      <c r="R20" s="71"/>
      <c r="S20" s="70" t="s">
        <v>16</v>
      </c>
      <c r="T20" s="67" t="s">
        <v>281</v>
      </c>
      <c r="U20" s="69"/>
      <c r="V20" s="68" t="s">
        <v>17</v>
      </c>
      <c r="W20" s="71"/>
      <c r="X20" s="68" t="s">
        <v>17</v>
      </c>
      <c r="Y20" s="67" t="s">
        <v>281</v>
      </c>
      <c r="Z20" s="73" t="s">
        <v>17</v>
      </c>
      <c r="AA20" s="74"/>
      <c r="AB20" s="75"/>
    </row>
    <row r="21" spans="1:28" s="5" customFormat="1" ht="15" customHeight="1">
      <c r="A21" s="111" t="s">
        <v>18</v>
      </c>
      <c r="B21" s="138" t="s">
        <v>166</v>
      </c>
      <c r="C21" s="138" t="s">
        <v>60</v>
      </c>
      <c r="D21" s="161">
        <v>2012</v>
      </c>
      <c r="E21" s="76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7.1</v>
      </c>
      <c r="R21" s="59"/>
      <c r="S21" s="58">
        <f>O21+Q21-R21</f>
        <v>9.1</v>
      </c>
      <c r="T21" s="55">
        <v>2</v>
      </c>
      <c r="U21" s="57">
        <v>10</v>
      </c>
      <c r="V21" s="56">
        <v>6.9</v>
      </c>
      <c r="W21" s="59"/>
      <c r="X21" s="58">
        <f>T21+V21-W21</f>
        <v>8.9</v>
      </c>
      <c r="Y21" s="60">
        <f>SUM(E21+J21+O21+T21)</f>
        <v>4</v>
      </c>
      <c r="Z21" s="61">
        <f>SUM(G21+L21+Q21+V21)</f>
        <v>14</v>
      </c>
      <c r="AA21" s="62">
        <f>$I21+$N21+$S21+$X21</f>
        <v>18</v>
      </c>
      <c r="AB21" s="63"/>
    </row>
    <row r="22" spans="1:28" s="78" customFormat="1" ht="11.25" customHeight="1" thickBot="1">
      <c r="A22" s="101"/>
      <c r="B22" s="171" t="s">
        <v>167</v>
      </c>
      <c r="C22" s="173"/>
      <c r="D22" s="172"/>
      <c r="E22" s="79"/>
      <c r="F22" s="81"/>
      <c r="G22" s="80"/>
      <c r="H22" s="81"/>
      <c r="I22" s="82"/>
      <c r="J22" s="83"/>
      <c r="K22" s="81"/>
      <c r="L22" s="80"/>
      <c r="M22" s="83"/>
      <c r="N22" s="82"/>
      <c r="O22" s="79" t="s">
        <v>281</v>
      </c>
      <c r="P22" s="81"/>
      <c r="Q22" s="80" t="s">
        <v>18</v>
      </c>
      <c r="R22" s="83"/>
      <c r="S22" s="82" t="s">
        <v>18</v>
      </c>
      <c r="T22" s="79" t="s">
        <v>281</v>
      </c>
      <c r="U22" s="81"/>
      <c r="V22" s="80" t="s">
        <v>18</v>
      </c>
      <c r="W22" s="83"/>
      <c r="X22" s="80" t="s">
        <v>18</v>
      </c>
      <c r="Y22" s="79" t="s">
        <v>281</v>
      </c>
      <c r="Z22" s="85" t="s">
        <v>18</v>
      </c>
      <c r="AA22" s="86"/>
      <c r="AB22" s="75"/>
    </row>
    <row r="23" spans="1:28" s="78" customFormat="1" ht="6.75" customHeight="1">
      <c r="A23" s="87"/>
      <c r="B23" s="88"/>
      <c r="C23" s="88"/>
      <c r="D23" s="89"/>
      <c r="E23" s="90"/>
      <c r="F23" s="90"/>
      <c r="G23" s="91"/>
      <c r="H23" s="90"/>
      <c r="I23" s="92"/>
      <c r="J23" s="93"/>
      <c r="K23" s="90"/>
      <c r="L23" s="92"/>
      <c r="M23" s="93"/>
      <c r="N23" s="92"/>
      <c r="O23" s="94"/>
      <c r="P23" s="90"/>
      <c r="Q23" s="95"/>
      <c r="R23" s="94"/>
      <c r="S23" s="92"/>
      <c r="T23" s="93"/>
      <c r="U23" s="90"/>
      <c r="V23" s="95"/>
      <c r="W23" s="94"/>
      <c r="X23" s="92"/>
      <c r="Y23" s="93"/>
      <c r="Z23" s="92"/>
      <c r="AA23" s="8"/>
      <c r="AB23" s="22"/>
    </row>
    <row r="24" spans="1:27" s="3" customFormat="1" ht="15" customHeight="1">
      <c r="A24" s="188" t="s">
        <v>26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3.5">
      <c r="A26" s="184" t="s">
        <v>27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9"/>
    </row>
    <row r="27" spans="1:28" s="5" customFormat="1" ht="13.5">
      <c r="A27" s="184" t="s">
        <v>30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9"/>
    </row>
    <row r="28" spans="1:28" s="5" customFormat="1" ht="13.5">
      <c r="A28" s="184" t="s">
        <v>28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9"/>
    </row>
    <row r="29" spans="1:28" s="5" customFormat="1" ht="13.5">
      <c r="A29" s="184" t="s">
        <v>29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9"/>
    </row>
    <row r="30" spans="1:40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74.25" customHeigh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9.5">
      <c r="A32" s="132"/>
      <c r="B32" s="2"/>
      <c r="C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9.5">
      <c r="A33" s="133"/>
      <c r="B33" s="2"/>
      <c r="C33" s="16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9:40" ht="12.75"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37:40" ht="12.75">
      <c r="AK35" s="2"/>
      <c r="AL35" s="2"/>
      <c r="AM35" s="2"/>
      <c r="AN35" s="2"/>
    </row>
    <row r="36" spans="37:40" ht="12.75">
      <c r="AK36" s="2"/>
      <c r="AL36" s="2"/>
      <c r="AM36" s="2"/>
      <c r="AN36" s="2"/>
    </row>
    <row r="37" spans="37:40" ht="12.75">
      <c r="AK37" s="2"/>
      <c r="AL37" s="2"/>
      <c r="AM37" s="2"/>
      <c r="AN37" s="2"/>
    </row>
    <row r="38" spans="37:40" ht="12.75">
      <c r="AK38" s="2"/>
      <c r="AL38" s="2"/>
      <c r="AM38" s="2"/>
      <c r="AN38" s="2"/>
    </row>
    <row r="39" spans="37:40" ht="12.75">
      <c r="AK39" s="2"/>
      <c r="AL39" s="2"/>
      <c r="AM39" s="2"/>
      <c r="AN39" s="2"/>
    </row>
    <row r="40" spans="37:40" ht="12.75">
      <c r="AK40" s="2"/>
      <c r="AL40" s="2"/>
      <c r="AM40" s="2"/>
      <c r="AN40" s="2"/>
    </row>
    <row r="41" spans="37:40" ht="12.75">
      <c r="AK41" s="2"/>
      <c r="AL41" s="2"/>
      <c r="AM41" s="2"/>
      <c r="AN41" s="2"/>
    </row>
    <row r="42" spans="37:40" ht="12.75">
      <c r="AK42" s="2"/>
      <c r="AL42" s="2"/>
      <c r="AM42" s="2"/>
      <c r="AN42" s="2"/>
    </row>
    <row r="43" spans="37:40" ht="12.75">
      <c r="AK43" s="2"/>
      <c r="AL43" s="2"/>
      <c r="AM43" s="2"/>
      <c r="AN43" s="2"/>
    </row>
    <row r="44" spans="37:40" ht="12.75">
      <c r="AK44" s="2"/>
      <c r="AL44" s="2"/>
      <c r="AM44" s="2"/>
      <c r="AN44" s="2"/>
    </row>
    <row r="45" spans="37:40" ht="12.75">
      <c r="AK45" s="2"/>
      <c r="AL45" s="2"/>
      <c r="AM45" s="2"/>
      <c r="AN45" s="2"/>
    </row>
    <row r="46" spans="37:40" ht="12.75">
      <c r="AK46" s="2"/>
      <c r="AL46" s="2"/>
      <c r="AM46" s="2"/>
      <c r="AN46" s="2"/>
    </row>
    <row r="47" spans="37:40" ht="12.75">
      <c r="AK47" s="2"/>
      <c r="AL47" s="2"/>
      <c r="AM47" s="2"/>
      <c r="AN47" s="2"/>
    </row>
    <row r="48" spans="37:40" ht="12.75">
      <c r="AK48" s="2"/>
      <c r="AL48" s="2"/>
      <c r="AM48" s="2"/>
      <c r="AN48" s="2"/>
    </row>
    <row r="49" spans="37:40" ht="12.75">
      <c r="AK49" s="2"/>
      <c r="AL49" s="2"/>
      <c r="AM49" s="2"/>
      <c r="AN49" s="2"/>
    </row>
    <row r="50" spans="37:40" ht="12.75">
      <c r="AK50" s="2"/>
      <c r="AL50" s="2"/>
      <c r="AM50" s="2"/>
      <c r="AN50" s="2"/>
    </row>
    <row r="51" spans="37:40" ht="12.75">
      <c r="AK51" s="2"/>
      <c r="AL51" s="2"/>
      <c r="AM51" s="2"/>
      <c r="AN51" s="2"/>
    </row>
    <row r="52" spans="37:40" ht="12.75">
      <c r="AK52" s="2"/>
      <c r="AL52" s="2"/>
      <c r="AM52" s="2"/>
      <c r="AN52" s="2"/>
    </row>
    <row r="53" spans="37:40" ht="12.75">
      <c r="AK53" s="2"/>
      <c r="AL53" s="2"/>
      <c r="AM53" s="2"/>
      <c r="AN53" s="2"/>
    </row>
    <row r="54" spans="37:40" ht="12.75">
      <c r="AK54" s="2"/>
      <c r="AL54" s="2"/>
      <c r="AM54" s="2"/>
      <c r="AN54" s="2"/>
    </row>
    <row r="55" spans="37:40" ht="12.75">
      <c r="AK55" s="2"/>
      <c r="AL55" s="2"/>
      <c r="AM55" s="2"/>
      <c r="AN55" s="2"/>
    </row>
    <row r="56" spans="37:40" ht="12.75">
      <c r="AK56" s="2"/>
      <c r="AL56" s="2"/>
      <c r="AM56" s="2"/>
      <c r="AN56" s="2"/>
    </row>
    <row r="57" spans="37:40" ht="12.75">
      <c r="AK57" s="2"/>
      <c r="AL57" s="2"/>
      <c r="AM57" s="2"/>
      <c r="AN57" s="2"/>
    </row>
    <row r="58" spans="37:40" ht="12.75">
      <c r="AK58" s="2"/>
      <c r="AL58" s="2"/>
      <c r="AM58" s="2"/>
      <c r="AN58" s="2"/>
    </row>
    <row r="59" spans="37:40" ht="12.75">
      <c r="AK59" s="2"/>
      <c r="AL59" s="2"/>
      <c r="AM59" s="2"/>
      <c r="AN59" s="2"/>
    </row>
    <row r="60" spans="37:40" ht="12.75">
      <c r="AK60" s="2"/>
      <c r="AL60" s="2"/>
      <c r="AM60" s="2"/>
      <c r="AN60" s="2"/>
    </row>
    <row r="61" spans="37:40" ht="12.75">
      <c r="AK61" s="2"/>
      <c r="AL61" s="2"/>
      <c r="AM61" s="2"/>
      <c r="AN61" s="2"/>
    </row>
    <row r="62" spans="37:40" ht="12.75">
      <c r="AK62" s="2"/>
      <c r="AL62" s="2"/>
      <c r="AM62" s="2"/>
      <c r="AN62" s="2"/>
    </row>
    <row r="63" spans="37:40" ht="12.75">
      <c r="AK63" s="2"/>
      <c r="AL63" s="2"/>
      <c r="AM63" s="2"/>
      <c r="AN63" s="2"/>
    </row>
    <row r="64" spans="37:40" ht="12.75">
      <c r="AK64" s="2"/>
      <c r="AL64" s="2"/>
      <c r="AM64" s="2"/>
      <c r="AN64" s="2"/>
    </row>
    <row r="65" spans="37:40" ht="12.75">
      <c r="AK65" s="2"/>
      <c r="AL65" s="2"/>
      <c r="AM65" s="2"/>
      <c r="AN65" s="2"/>
    </row>
    <row r="66" spans="37:40" ht="12.75">
      <c r="AK66" s="2"/>
      <c r="AL66" s="2"/>
      <c r="AM66" s="2"/>
      <c r="AN66" s="2"/>
    </row>
    <row r="67" spans="37:40" ht="12.75">
      <c r="AK67" s="2"/>
      <c r="AL67" s="2"/>
      <c r="AM67" s="2"/>
      <c r="AN67" s="2"/>
    </row>
    <row r="68" spans="37:40" ht="12.75">
      <c r="AK68" s="2"/>
      <c r="AL68" s="2"/>
      <c r="AM68" s="2"/>
      <c r="AN68" s="2"/>
    </row>
    <row r="69" spans="37:40" ht="12.75">
      <c r="AK69" s="2"/>
      <c r="AL69" s="2"/>
      <c r="AM69" s="2"/>
      <c r="AN69" s="2"/>
    </row>
    <row r="70" spans="37:40" ht="12.75">
      <c r="AK70" s="2"/>
      <c r="AL70" s="2"/>
      <c r="AM70" s="2"/>
      <c r="AN70" s="2"/>
    </row>
    <row r="71" spans="37:40" ht="12.75">
      <c r="AK71" s="2"/>
      <c r="AL71" s="2"/>
      <c r="AM71" s="2"/>
      <c r="AN71" s="2"/>
    </row>
    <row r="72" spans="37:40" ht="12.75">
      <c r="AK72" s="2"/>
      <c r="AL72" s="2"/>
      <c r="AM72" s="2"/>
      <c r="AN72" s="2"/>
    </row>
    <row r="73" spans="37:40" ht="12.75">
      <c r="AK73" s="2"/>
      <c r="AL73" s="2"/>
      <c r="AM73" s="2"/>
      <c r="AN73" s="2"/>
    </row>
    <row r="74" spans="37:40" ht="12.75">
      <c r="AK74" s="2"/>
      <c r="AL74" s="2"/>
      <c r="AM74" s="2"/>
      <c r="AN74" s="2"/>
    </row>
    <row r="75" spans="37:40" ht="12.75">
      <c r="AK75" s="2"/>
      <c r="AL75" s="2"/>
      <c r="AM75" s="2"/>
      <c r="AN75" s="2"/>
    </row>
    <row r="76" spans="37:40" ht="12.75">
      <c r="AK76" s="2"/>
      <c r="AL76" s="2"/>
      <c r="AM76" s="2"/>
      <c r="AN76" s="2"/>
    </row>
    <row r="77" spans="37:40" ht="12.75">
      <c r="AK77" s="2"/>
      <c r="AL77" s="2"/>
      <c r="AM77" s="2"/>
      <c r="AN77" s="2"/>
    </row>
    <row r="78" spans="37:40" ht="12.75">
      <c r="AK78" s="2"/>
      <c r="AL78" s="2"/>
      <c r="AM78" s="2"/>
      <c r="AN78" s="2"/>
    </row>
    <row r="79" spans="37:40" ht="12.75">
      <c r="AK79" s="2"/>
      <c r="AL79" s="2"/>
      <c r="AM79" s="2"/>
      <c r="AN79" s="2"/>
    </row>
    <row r="80" spans="37:40" ht="12.75">
      <c r="AK80" s="2"/>
      <c r="AL80" s="2"/>
      <c r="AM80" s="2"/>
      <c r="AN80" s="2"/>
    </row>
  </sheetData>
  <sheetProtection/>
  <mergeCells count="13">
    <mergeCell ref="E1:V1"/>
    <mergeCell ref="W1:AA1"/>
    <mergeCell ref="B3:AA3"/>
    <mergeCell ref="A24:R24"/>
    <mergeCell ref="E5:I5"/>
    <mergeCell ref="J5:N5"/>
    <mergeCell ref="O5:S5"/>
    <mergeCell ref="T5:X5"/>
    <mergeCell ref="A31:AA31"/>
    <mergeCell ref="A26:AA26"/>
    <mergeCell ref="A27:AA27"/>
    <mergeCell ref="A28:AA28"/>
    <mergeCell ref="A29:AA29"/>
  </mergeCells>
  <printOptions/>
  <pageMargins left="0.12" right="0.2" top="0.14" bottom="0.15" header="0.13" footer="0.13"/>
  <pageSetup fitToHeight="1" fitToWidth="1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44"/>
  <sheetViews>
    <sheetView zoomScalePageLayoutView="0" workbookViewId="0" topLeftCell="A1">
      <pane ySplit="6" topLeftCell="BM31" activePane="bottomLeft" state="frozen"/>
      <selection pane="topLeft" activeCell="B34" sqref="B34"/>
      <selection pane="bottomLeft" activeCell="Y38" sqref="Y38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28125" style="7" customWidth="1"/>
    <col min="6" max="6" width="4.00390625" style="7" customWidth="1"/>
    <col min="7" max="7" width="4.14062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14062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5.140625" style="8" customWidth="1"/>
    <col min="23" max="23" width="3.710937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16384" width="9.140625" style="2" customWidth="1"/>
  </cols>
  <sheetData>
    <row r="1" spans="2:27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</row>
    <row r="2" spans="1:27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</row>
    <row r="3" spans="1:27" s="41" customFormat="1" ht="15.75" customHeight="1">
      <c r="A3" s="38"/>
      <c r="B3" s="187" t="s">
        <v>147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</row>
    <row r="5" spans="1:27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</row>
    <row r="6" spans="1:27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</row>
    <row r="7" spans="1:27" s="5" customFormat="1" ht="15" customHeight="1">
      <c r="A7" s="102" t="s">
        <v>11</v>
      </c>
      <c r="B7" s="177" t="s">
        <v>73</v>
      </c>
      <c r="C7" s="177" t="s">
        <v>74</v>
      </c>
      <c r="D7" s="180">
        <v>2011</v>
      </c>
      <c r="E7" s="103"/>
      <c r="F7" s="104"/>
      <c r="G7" s="105"/>
      <c r="H7" s="104"/>
      <c r="I7" s="106">
        <f>E7+G7-H7</f>
        <v>0</v>
      </c>
      <c r="J7" s="107"/>
      <c r="K7" s="104"/>
      <c r="L7" s="105"/>
      <c r="M7" s="104"/>
      <c r="N7" s="106">
        <f>J7+L7-M7</f>
        <v>0</v>
      </c>
      <c r="O7" s="103">
        <v>2</v>
      </c>
      <c r="P7" s="104">
        <v>10</v>
      </c>
      <c r="Q7" s="105">
        <v>9.37</v>
      </c>
      <c r="R7" s="107"/>
      <c r="S7" s="106">
        <f>O7+Q7-R7</f>
        <v>11.37</v>
      </c>
      <c r="T7" s="103">
        <v>2</v>
      </c>
      <c r="U7" s="104">
        <v>10</v>
      </c>
      <c r="V7" s="105">
        <v>9.4</v>
      </c>
      <c r="W7" s="107"/>
      <c r="X7" s="106">
        <f>T7+V7-W7</f>
        <v>11.4</v>
      </c>
      <c r="Y7" s="108">
        <f>SUM(E7+J7+O7+T7)</f>
        <v>4</v>
      </c>
      <c r="Z7" s="109">
        <f>SUM(G7+L7+Q7+V7)</f>
        <v>18.77</v>
      </c>
      <c r="AA7" s="110">
        <f>$I7+$N7+$S7+$X7</f>
        <v>22.77</v>
      </c>
    </row>
    <row r="8" spans="1:27" s="77" customFormat="1" ht="11.25" customHeight="1">
      <c r="A8" s="64"/>
      <c r="B8" s="140" t="s">
        <v>175</v>
      </c>
      <c r="C8" s="179"/>
      <c r="D8" s="15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284</v>
      </c>
      <c r="P8" s="69"/>
      <c r="Q8" s="68" t="s">
        <v>11</v>
      </c>
      <c r="R8" s="71"/>
      <c r="S8" s="70" t="s">
        <v>11</v>
      </c>
      <c r="T8" s="67" t="s">
        <v>284</v>
      </c>
      <c r="U8" s="69"/>
      <c r="V8" s="68" t="s">
        <v>11</v>
      </c>
      <c r="W8" s="71"/>
      <c r="X8" s="70" t="s">
        <v>11</v>
      </c>
      <c r="Y8" s="67" t="s">
        <v>284</v>
      </c>
      <c r="Z8" s="73" t="s">
        <v>11</v>
      </c>
      <c r="AA8" s="74"/>
    </row>
    <row r="9" spans="1:27" s="5" customFormat="1" ht="15" customHeight="1">
      <c r="A9" s="111" t="s">
        <v>12</v>
      </c>
      <c r="B9" s="138" t="s">
        <v>181</v>
      </c>
      <c r="C9" s="138" t="s">
        <v>105</v>
      </c>
      <c r="D9" s="168">
        <v>2011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9.33</v>
      </c>
      <c r="R9" s="59"/>
      <c r="S9" s="58">
        <f>O9+Q9-R9</f>
        <v>11.33</v>
      </c>
      <c r="T9" s="55">
        <v>2</v>
      </c>
      <c r="U9" s="57">
        <v>10</v>
      </c>
      <c r="V9" s="56">
        <v>9.15</v>
      </c>
      <c r="W9" s="59"/>
      <c r="X9" s="58">
        <f>T9+V9-W9</f>
        <v>11.15</v>
      </c>
      <c r="Y9" s="60">
        <f>SUM(E9+J9+O9+T9)</f>
        <v>4</v>
      </c>
      <c r="Z9" s="61">
        <f>SUM(G9+L9+Q9+V9)</f>
        <v>18.48</v>
      </c>
      <c r="AA9" s="62">
        <f>$I9+$N9+$S9+$X9</f>
        <v>22.48</v>
      </c>
    </row>
    <row r="10" spans="1:27" s="77" customFormat="1" ht="11.25" customHeight="1">
      <c r="A10" s="64"/>
      <c r="B10" s="158" t="s">
        <v>156</v>
      </c>
      <c r="C10" s="143"/>
      <c r="D10" s="165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284</v>
      </c>
      <c r="P10" s="69"/>
      <c r="Q10" s="68" t="s">
        <v>12</v>
      </c>
      <c r="R10" s="71"/>
      <c r="S10" s="70" t="s">
        <v>12</v>
      </c>
      <c r="T10" s="67" t="s">
        <v>284</v>
      </c>
      <c r="U10" s="69"/>
      <c r="V10" s="68" t="s">
        <v>285</v>
      </c>
      <c r="W10" s="71"/>
      <c r="X10" s="68" t="s">
        <v>285</v>
      </c>
      <c r="Y10" s="67" t="s">
        <v>284</v>
      </c>
      <c r="Z10" s="73" t="s">
        <v>12</v>
      </c>
      <c r="AA10" s="74"/>
    </row>
    <row r="11" spans="1:27" s="5" customFormat="1" ht="15" customHeight="1">
      <c r="A11" s="111" t="s">
        <v>13</v>
      </c>
      <c r="B11" s="138" t="s">
        <v>71</v>
      </c>
      <c r="C11" s="138" t="s">
        <v>42</v>
      </c>
      <c r="D11" s="162">
        <v>2011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9.26</v>
      </c>
      <c r="R11" s="59"/>
      <c r="S11" s="58">
        <f>O11+Q11-R11</f>
        <v>11.26</v>
      </c>
      <c r="T11" s="55">
        <v>2</v>
      </c>
      <c r="U11" s="57">
        <v>10</v>
      </c>
      <c r="V11" s="56">
        <v>9.2</v>
      </c>
      <c r="W11" s="59"/>
      <c r="X11" s="58">
        <f>T11+V11-W11</f>
        <v>11.2</v>
      </c>
      <c r="Y11" s="60">
        <f>SUM(E11+J11+O11+T11)</f>
        <v>4</v>
      </c>
      <c r="Z11" s="61">
        <f>SUM(G11+L11+Q11+V11)</f>
        <v>18.46</v>
      </c>
      <c r="AA11" s="62">
        <f>$I11+$N11+$S11+$X11</f>
        <v>22.46</v>
      </c>
    </row>
    <row r="12" spans="1:27" s="77" customFormat="1" ht="11.25" customHeight="1">
      <c r="A12" s="64"/>
      <c r="B12" s="158" t="s">
        <v>72</v>
      </c>
      <c r="C12" s="160"/>
      <c r="D12" s="16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284</v>
      </c>
      <c r="P12" s="69"/>
      <c r="Q12" s="68" t="s">
        <v>13</v>
      </c>
      <c r="R12" s="71"/>
      <c r="S12" s="70" t="s">
        <v>13</v>
      </c>
      <c r="T12" s="67" t="s">
        <v>284</v>
      </c>
      <c r="U12" s="69"/>
      <c r="V12" s="68" t="s">
        <v>282</v>
      </c>
      <c r="W12" s="71"/>
      <c r="X12" s="68" t="s">
        <v>282</v>
      </c>
      <c r="Y12" s="67" t="s">
        <v>284</v>
      </c>
      <c r="Z12" s="73" t="s">
        <v>13</v>
      </c>
      <c r="AA12" s="74"/>
    </row>
    <row r="13" spans="1:27" s="5" customFormat="1" ht="15" customHeight="1">
      <c r="A13" s="111" t="s">
        <v>14</v>
      </c>
      <c r="B13" s="177" t="s">
        <v>75</v>
      </c>
      <c r="C13" s="116" t="s">
        <v>49</v>
      </c>
      <c r="D13" s="112">
        <v>2011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9.17</v>
      </c>
      <c r="R13" s="59"/>
      <c r="S13" s="58">
        <f>O13+Q13-R13</f>
        <v>11.17</v>
      </c>
      <c r="T13" s="55">
        <v>2</v>
      </c>
      <c r="U13" s="57">
        <v>10</v>
      </c>
      <c r="V13" s="56">
        <v>9.25</v>
      </c>
      <c r="W13" s="59"/>
      <c r="X13" s="58">
        <f>T13+V13-W13</f>
        <v>11.25</v>
      </c>
      <c r="Y13" s="60">
        <f>SUM(E13+J13+O13+T13)</f>
        <v>4</v>
      </c>
      <c r="Z13" s="61">
        <f>SUM(G13+L13+Q13+V13)</f>
        <v>18.42</v>
      </c>
      <c r="AA13" s="62">
        <f>$I13+$N13+$S13+$X13</f>
        <v>22.42</v>
      </c>
    </row>
    <row r="14" spans="1:27" s="77" customFormat="1" ht="11.25" customHeight="1">
      <c r="A14" s="64"/>
      <c r="B14" s="158" t="s">
        <v>175</v>
      </c>
      <c r="C14" s="117"/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284</v>
      </c>
      <c r="P14" s="69"/>
      <c r="Q14" s="68" t="s">
        <v>14</v>
      </c>
      <c r="R14" s="71"/>
      <c r="S14" s="70" t="s">
        <v>14</v>
      </c>
      <c r="T14" s="67" t="s">
        <v>284</v>
      </c>
      <c r="U14" s="69"/>
      <c r="V14" s="68" t="s">
        <v>12</v>
      </c>
      <c r="W14" s="71"/>
      <c r="X14" s="68" t="s">
        <v>12</v>
      </c>
      <c r="Y14" s="67" t="s">
        <v>284</v>
      </c>
      <c r="Z14" s="73" t="s">
        <v>14</v>
      </c>
      <c r="AA14" s="74"/>
    </row>
    <row r="15" spans="1:27" s="5" customFormat="1" ht="15" customHeight="1">
      <c r="A15" s="111" t="s">
        <v>15</v>
      </c>
      <c r="B15" s="177" t="s">
        <v>61</v>
      </c>
      <c r="C15" s="116" t="s">
        <v>62</v>
      </c>
      <c r="D15" s="54">
        <v>2011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8.96</v>
      </c>
      <c r="R15" s="59"/>
      <c r="S15" s="58">
        <f>O15+Q15-R15</f>
        <v>10.96</v>
      </c>
      <c r="T15" s="55">
        <v>2</v>
      </c>
      <c r="U15" s="57">
        <v>10</v>
      </c>
      <c r="V15" s="56">
        <v>8.85</v>
      </c>
      <c r="W15" s="59"/>
      <c r="X15" s="58">
        <f>T15+V15-W15</f>
        <v>10.85</v>
      </c>
      <c r="Y15" s="60">
        <f>SUM(E15+J15+O15+T15)</f>
        <v>4</v>
      </c>
      <c r="Z15" s="61">
        <f>SUM(G15+L15+Q15+V15)</f>
        <v>17.810000000000002</v>
      </c>
      <c r="AA15" s="62">
        <f>$I15+$N15+$S15+$X15</f>
        <v>21.810000000000002</v>
      </c>
    </row>
    <row r="16" spans="1:27" s="77" customFormat="1" ht="11.25" customHeight="1">
      <c r="A16" s="64"/>
      <c r="B16" s="65" t="s">
        <v>185</v>
      </c>
      <c r="C16" s="117"/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284</v>
      </c>
      <c r="P16" s="69"/>
      <c r="Q16" s="68" t="s">
        <v>137</v>
      </c>
      <c r="R16" s="71"/>
      <c r="S16" s="70" t="s">
        <v>137</v>
      </c>
      <c r="T16" s="67" t="s">
        <v>284</v>
      </c>
      <c r="U16" s="69"/>
      <c r="V16" s="68" t="s">
        <v>18</v>
      </c>
      <c r="W16" s="71"/>
      <c r="X16" s="68" t="s">
        <v>18</v>
      </c>
      <c r="Y16" s="67" t="s">
        <v>284</v>
      </c>
      <c r="Z16" s="73" t="s">
        <v>15</v>
      </c>
      <c r="AA16" s="74"/>
    </row>
    <row r="17" spans="1:27" s="5" customFormat="1" ht="15" customHeight="1">
      <c r="A17" s="111" t="s">
        <v>16</v>
      </c>
      <c r="B17" s="138" t="s">
        <v>189</v>
      </c>
      <c r="C17" s="138" t="s">
        <v>190</v>
      </c>
      <c r="D17" s="162">
        <v>2011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8.96</v>
      </c>
      <c r="R17" s="59"/>
      <c r="S17" s="58">
        <f>O17+Q17-R17</f>
        <v>10.96</v>
      </c>
      <c r="T17" s="55">
        <v>2</v>
      </c>
      <c r="U17" s="57">
        <v>10</v>
      </c>
      <c r="V17" s="56">
        <v>8.8</v>
      </c>
      <c r="W17" s="59"/>
      <c r="X17" s="58">
        <f>T17+V17-W17</f>
        <v>10.8</v>
      </c>
      <c r="Y17" s="60">
        <f>SUM(E17+J17+O17+T17)</f>
        <v>4</v>
      </c>
      <c r="Z17" s="61">
        <f>SUM(G17+L17+Q17+V17)</f>
        <v>17.76</v>
      </c>
      <c r="AA17" s="62">
        <f>$I17+$N17+$S17+$X17</f>
        <v>21.76</v>
      </c>
    </row>
    <row r="18" spans="1:27" s="77" customFormat="1" ht="11.25" customHeight="1">
      <c r="A18" s="64"/>
      <c r="B18" s="158" t="s">
        <v>72</v>
      </c>
      <c r="C18" s="160"/>
      <c r="D18" s="16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284</v>
      </c>
      <c r="P18" s="69"/>
      <c r="Q18" s="68" t="s">
        <v>137</v>
      </c>
      <c r="R18" s="71"/>
      <c r="S18" s="68" t="s">
        <v>137</v>
      </c>
      <c r="T18" s="67" t="s">
        <v>284</v>
      </c>
      <c r="U18" s="69"/>
      <c r="V18" s="68" t="s">
        <v>139</v>
      </c>
      <c r="W18" s="71"/>
      <c r="X18" s="68" t="s">
        <v>139</v>
      </c>
      <c r="Y18" s="67" t="s">
        <v>284</v>
      </c>
      <c r="Z18" s="73" t="s">
        <v>16</v>
      </c>
      <c r="AA18" s="74"/>
    </row>
    <row r="19" spans="1:27" s="5" customFormat="1" ht="15" customHeight="1">
      <c r="A19" s="111" t="s">
        <v>17</v>
      </c>
      <c r="B19" s="138" t="s">
        <v>174</v>
      </c>
      <c r="C19" s="159" t="s">
        <v>52</v>
      </c>
      <c r="D19" s="161">
        <v>2011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8.53</v>
      </c>
      <c r="R19" s="59"/>
      <c r="S19" s="58">
        <f>O19+Q19-R19</f>
        <v>10.53</v>
      </c>
      <c r="T19" s="55">
        <v>2</v>
      </c>
      <c r="U19" s="57">
        <v>10</v>
      </c>
      <c r="V19" s="56">
        <v>9.15</v>
      </c>
      <c r="W19" s="59"/>
      <c r="X19" s="58">
        <f>T19+V19-W19</f>
        <v>11.15</v>
      </c>
      <c r="Y19" s="60">
        <f>SUM(E19+J19+O19+T19)</f>
        <v>4</v>
      </c>
      <c r="Z19" s="61">
        <f>SUM(G19+L19+Q19+V19)</f>
        <v>17.68</v>
      </c>
      <c r="AA19" s="62">
        <f>$I19+$N19+$S19+$X19</f>
        <v>21.68</v>
      </c>
    </row>
    <row r="20" spans="1:27" s="77" customFormat="1" ht="11.25" customHeight="1">
      <c r="A20" s="64"/>
      <c r="B20" s="158" t="s">
        <v>175</v>
      </c>
      <c r="C20" s="160"/>
      <c r="D20" s="16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284</v>
      </c>
      <c r="P20" s="69"/>
      <c r="Q20" s="68" t="s">
        <v>21</v>
      </c>
      <c r="R20" s="71"/>
      <c r="S20" s="68" t="s">
        <v>21</v>
      </c>
      <c r="T20" s="67" t="s">
        <v>284</v>
      </c>
      <c r="U20" s="69"/>
      <c r="V20" s="68" t="s">
        <v>285</v>
      </c>
      <c r="W20" s="71"/>
      <c r="X20" s="68" t="s">
        <v>285</v>
      </c>
      <c r="Y20" s="67" t="s">
        <v>284</v>
      </c>
      <c r="Z20" s="73" t="s">
        <v>17</v>
      </c>
      <c r="AA20" s="74"/>
    </row>
    <row r="21" spans="1:27" s="5" customFormat="1" ht="15" customHeight="1">
      <c r="A21" s="111" t="s">
        <v>18</v>
      </c>
      <c r="B21" s="177" t="s">
        <v>76</v>
      </c>
      <c r="C21" s="116" t="s">
        <v>47</v>
      </c>
      <c r="D21" s="54">
        <v>2011</v>
      </c>
      <c r="E21" s="76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8.57</v>
      </c>
      <c r="R21" s="59"/>
      <c r="S21" s="58">
        <f>O21+Q21-R21</f>
        <v>10.57</v>
      </c>
      <c r="T21" s="55">
        <v>2</v>
      </c>
      <c r="U21" s="57">
        <v>10</v>
      </c>
      <c r="V21" s="56">
        <v>9.1</v>
      </c>
      <c r="W21" s="59"/>
      <c r="X21" s="58">
        <f>T21+V21-W21</f>
        <v>11.1</v>
      </c>
      <c r="Y21" s="60">
        <f>SUM(E21+J21+O21+T21)</f>
        <v>4</v>
      </c>
      <c r="Z21" s="61">
        <f>SUM(G21+L21+Q21+V21)</f>
        <v>17.67</v>
      </c>
      <c r="AA21" s="62">
        <f>$I21+$N21+$S21+$X21</f>
        <v>21.67</v>
      </c>
    </row>
    <row r="22" spans="1:27" s="78" customFormat="1" ht="11.25" customHeight="1">
      <c r="A22" s="64"/>
      <c r="B22" s="65" t="s">
        <v>185</v>
      </c>
      <c r="C22" s="117"/>
      <c r="D22" s="66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284</v>
      </c>
      <c r="P22" s="69"/>
      <c r="Q22" s="68" t="s">
        <v>20</v>
      </c>
      <c r="R22" s="71"/>
      <c r="S22" s="70" t="s">
        <v>20</v>
      </c>
      <c r="T22" s="67" t="s">
        <v>284</v>
      </c>
      <c r="U22" s="69"/>
      <c r="V22" s="68" t="s">
        <v>17</v>
      </c>
      <c r="W22" s="71"/>
      <c r="X22" s="68" t="s">
        <v>17</v>
      </c>
      <c r="Y22" s="67" t="s">
        <v>284</v>
      </c>
      <c r="Z22" s="73" t="s">
        <v>18</v>
      </c>
      <c r="AA22" s="74"/>
    </row>
    <row r="23" spans="1:27" s="5" customFormat="1" ht="15" customHeight="1">
      <c r="A23" s="111" t="s">
        <v>19</v>
      </c>
      <c r="B23" s="138" t="s">
        <v>187</v>
      </c>
      <c r="C23" s="159" t="s">
        <v>188</v>
      </c>
      <c r="D23" s="161">
        <v>2011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8.93</v>
      </c>
      <c r="R23" s="59"/>
      <c r="S23" s="58">
        <f>O23+Q23-R23</f>
        <v>10.93</v>
      </c>
      <c r="T23" s="55">
        <v>2</v>
      </c>
      <c r="U23" s="57">
        <v>10</v>
      </c>
      <c r="V23" s="56">
        <v>8.55</v>
      </c>
      <c r="W23" s="59"/>
      <c r="X23" s="58">
        <f>T23+V23-W23</f>
        <v>10.55</v>
      </c>
      <c r="Y23" s="60">
        <f>SUM(E23+J23+O23+T23)</f>
        <v>4</v>
      </c>
      <c r="Z23" s="61">
        <f>SUM(G23+L23+Q23+V23)</f>
        <v>17.48</v>
      </c>
      <c r="AA23" s="62">
        <f>$I23+$N23+$S23+$X23</f>
        <v>21.48</v>
      </c>
    </row>
    <row r="24" spans="1:27" s="78" customFormat="1" ht="11.25" customHeight="1">
      <c r="A24" s="64"/>
      <c r="B24" s="158" t="s">
        <v>95</v>
      </c>
      <c r="C24" s="160"/>
      <c r="D24" s="163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284</v>
      </c>
      <c r="P24" s="69"/>
      <c r="Q24" s="68" t="s">
        <v>18</v>
      </c>
      <c r="R24" s="71"/>
      <c r="S24" s="70" t="s">
        <v>18</v>
      </c>
      <c r="T24" s="67" t="s">
        <v>284</v>
      </c>
      <c r="U24" s="69"/>
      <c r="V24" s="68" t="s">
        <v>24</v>
      </c>
      <c r="W24" s="71"/>
      <c r="X24" s="68" t="s">
        <v>24</v>
      </c>
      <c r="Y24" s="67" t="s">
        <v>284</v>
      </c>
      <c r="Z24" s="73" t="s">
        <v>19</v>
      </c>
      <c r="AA24" s="74"/>
    </row>
    <row r="25" spans="1:27" s="5" customFormat="1" ht="15" customHeight="1">
      <c r="A25" s="111" t="s">
        <v>20</v>
      </c>
      <c r="B25" s="138" t="s">
        <v>176</v>
      </c>
      <c r="C25" s="159" t="s">
        <v>177</v>
      </c>
      <c r="D25" s="161">
        <v>2011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8.6</v>
      </c>
      <c r="R25" s="59"/>
      <c r="S25" s="58">
        <f>O25+Q25-R25</f>
        <v>10.6</v>
      </c>
      <c r="T25" s="55">
        <v>2</v>
      </c>
      <c r="U25" s="57">
        <v>10</v>
      </c>
      <c r="V25" s="56">
        <v>8.75</v>
      </c>
      <c r="W25" s="59"/>
      <c r="X25" s="58">
        <f>T25+V25-W25</f>
        <v>10.75</v>
      </c>
      <c r="Y25" s="60">
        <f>SUM(E25+J25+O25+T25)</f>
        <v>4</v>
      </c>
      <c r="Z25" s="61">
        <f>SUM(G25+L25+Q25+V25)</f>
        <v>17.35</v>
      </c>
      <c r="AA25" s="62">
        <f>$I25+$N25+$S25+$X25</f>
        <v>21.35</v>
      </c>
    </row>
    <row r="26" spans="1:27" s="78" customFormat="1" ht="11.25" customHeight="1">
      <c r="A26" s="64"/>
      <c r="B26" s="158" t="s">
        <v>178</v>
      </c>
      <c r="C26" s="160"/>
      <c r="D26" s="163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284</v>
      </c>
      <c r="P26" s="69"/>
      <c r="Q26" s="68" t="s">
        <v>19</v>
      </c>
      <c r="R26" s="71"/>
      <c r="S26" s="70" t="s">
        <v>19</v>
      </c>
      <c r="T26" s="67" t="s">
        <v>284</v>
      </c>
      <c r="U26" s="69"/>
      <c r="V26" s="68" t="s">
        <v>21</v>
      </c>
      <c r="W26" s="71"/>
      <c r="X26" s="68" t="s">
        <v>21</v>
      </c>
      <c r="Y26" s="67" t="s">
        <v>284</v>
      </c>
      <c r="Z26" s="73" t="s">
        <v>20</v>
      </c>
      <c r="AA26" s="74"/>
    </row>
    <row r="27" spans="1:27" s="5" customFormat="1" ht="15" customHeight="1">
      <c r="A27" s="111" t="s">
        <v>21</v>
      </c>
      <c r="B27" s="177" t="s">
        <v>77</v>
      </c>
      <c r="C27" s="116" t="s">
        <v>41</v>
      </c>
      <c r="D27" s="54">
        <v>2011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8.2</v>
      </c>
      <c r="R27" s="59"/>
      <c r="S27" s="58">
        <f>O27+Q27-R27</f>
        <v>10.2</v>
      </c>
      <c r="T27" s="55">
        <v>2</v>
      </c>
      <c r="U27" s="57">
        <v>10</v>
      </c>
      <c r="V27" s="56">
        <v>8.7</v>
      </c>
      <c r="W27" s="59"/>
      <c r="X27" s="58">
        <f>T27+V27-W27</f>
        <v>10.7</v>
      </c>
      <c r="Y27" s="60">
        <f>SUM(E27+J27+O27+T27)</f>
        <v>4</v>
      </c>
      <c r="Z27" s="61">
        <f>SUM(G27+L27+Q27+V27)</f>
        <v>16.9</v>
      </c>
      <c r="AA27" s="62">
        <f>$I27+$N27+$S27+$X27</f>
        <v>20.9</v>
      </c>
    </row>
    <row r="28" spans="1:27" s="78" customFormat="1" ht="11.25" customHeight="1">
      <c r="A28" s="64"/>
      <c r="B28" s="65" t="s">
        <v>184</v>
      </c>
      <c r="C28" s="117"/>
      <c r="D28" s="66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284</v>
      </c>
      <c r="P28" s="69"/>
      <c r="Q28" s="68" t="s">
        <v>23</v>
      </c>
      <c r="R28" s="71"/>
      <c r="S28" s="70" t="s">
        <v>23</v>
      </c>
      <c r="T28" s="67" t="s">
        <v>284</v>
      </c>
      <c r="U28" s="69"/>
      <c r="V28" s="68" t="s">
        <v>22</v>
      </c>
      <c r="W28" s="71"/>
      <c r="X28" s="70" t="s">
        <v>22</v>
      </c>
      <c r="Y28" s="67" t="s">
        <v>284</v>
      </c>
      <c r="Z28" s="73" t="s">
        <v>21</v>
      </c>
      <c r="AA28" s="74"/>
    </row>
    <row r="29" spans="1:27" s="5" customFormat="1" ht="15" customHeight="1">
      <c r="A29" s="111" t="s">
        <v>22</v>
      </c>
      <c r="B29" s="138" t="s">
        <v>171</v>
      </c>
      <c r="C29" s="159" t="s">
        <v>172</v>
      </c>
      <c r="D29" s="161">
        <v>2011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8.34</v>
      </c>
      <c r="R29" s="59">
        <v>0.3</v>
      </c>
      <c r="S29" s="58">
        <f>O29+Q29-R29</f>
        <v>10.04</v>
      </c>
      <c r="T29" s="55">
        <v>2</v>
      </c>
      <c r="U29" s="57">
        <v>10</v>
      </c>
      <c r="V29" s="56">
        <v>8.8</v>
      </c>
      <c r="W29" s="59"/>
      <c r="X29" s="58">
        <f>T29+V29-W29</f>
        <v>10.8</v>
      </c>
      <c r="Y29" s="60">
        <f>SUM(E29+J29+O29+T29)</f>
        <v>4</v>
      </c>
      <c r="Z29" s="61">
        <f>SUM(G29+L29+Q29+V29)</f>
        <v>17.14</v>
      </c>
      <c r="AA29" s="62">
        <f>$I29+$N29+$S29+$X29</f>
        <v>20.84</v>
      </c>
    </row>
    <row r="30" spans="1:27" s="78" customFormat="1" ht="11.25" customHeight="1">
      <c r="A30" s="64"/>
      <c r="B30" s="158" t="s">
        <v>173</v>
      </c>
      <c r="C30" s="160"/>
      <c r="D30" s="163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284</v>
      </c>
      <c r="P30" s="69"/>
      <c r="Q30" s="68" t="s">
        <v>22</v>
      </c>
      <c r="R30" s="71"/>
      <c r="S30" s="70" t="s">
        <v>22</v>
      </c>
      <c r="T30" s="67" t="s">
        <v>284</v>
      </c>
      <c r="U30" s="69"/>
      <c r="V30" s="68" t="s">
        <v>139</v>
      </c>
      <c r="W30" s="71"/>
      <c r="X30" s="70" t="s">
        <v>139</v>
      </c>
      <c r="Y30" s="67" t="s">
        <v>284</v>
      </c>
      <c r="Z30" s="73" t="s">
        <v>22</v>
      </c>
      <c r="AA30" s="74"/>
    </row>
    <row r="31" spans="1:27" s="5" customFormat="1" ht="15" customHeight="1">
      <c r="A31" s="111" t="s">
        <v>23</v>
      </c>
      <c r="B31" s="138" t="s">
        <v>179</v>
      </c>
      <c r="C31" s="159" t="s">
        <v>180</v>
      </c>
      <c r="D31" s="161">
        <v>2011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8.1</v>
      </c>
      <c r="R31" s="59"/>
      <c r="S31" s="58">
        <f>O31+Q31-R31</f>
        <v>10.1</v>
      </c>
      <c r="T31" s="55">
        <v>2</v>
      </c>
      <c r="U31" s="57">
        <v>10</v>
      </c>
      <c r="V31" s="56">
        <v>8.65</v>
      </c>
      <c r="W31" s="59"/>
      <c r="X31" s="58">
        <f>T31+V31-W31</f>
        <v>10.65</v>
      </c>
      <c r="Y31" s="60">
        <f>SUM(E31+J31+O31+T31)</f>
        <v>4</v>
      </c>
      <c r="Z31" s="61">
        <f>SUM(G31+L31+Q31+V31)</f>
        <v>16.75</v>
      </c>
      <c r="AA31" s="62">
        <f>$I31+$N31+$S31+$X31</f>
        <v>20.75</v>
      </c>
    </row>
    <row r="32" spans="1:27" s="78" customFormat="1" ht="11.25" customHeight="1">
      <c r="A32" s="64"/>
      <c r="B32" s="158" t="s">
        <v>178</v>
      </c>
      <c r="C32" s="160"/>
      <c r="D32" s="163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284</v>
      </c>
      <c r="P32" s="69"/>
      <c r="Q32" s="68" t="s">
        <v>24</v>
      </c>
      <c r="R32" s="71"/>
      <c r="S32" s="70" t="s">
        <v>24</v>
      </c>
      <c r="T32" s="67" t="s">
        <v>284</v>
      </c>
      <c r="U32" s="69"/>
      <c r="V32" s="68" t="s">
        <v>23</v>
      </c>
      <c r="W32" s="71"/>
      <c r="X32" s="70" t="s">
        <v>23</v>
      </c>
      <c r="Y32" s="67" t="s">
        <v>284</v>
      </c>
      <c r="Z32" s="73" t="s">
        <v>23</v>
      </c>
      <c r="AA32" s="74"/>
    </row>
    <row r="33" spans="1:27" s="5" customFormat="1" ht="15" customHeight="1">
      <c r="A33" s="111" t="s">
        <v>24</v>
      </c>
      <c r="B33" s="138" t="s">
        <v>182</v>
      </c>
      <c r="C33" s="159" t="s">
        <v>51</v>
      </c>
      <c r="D33" s="161">
        <v>2011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9.13</v>
      </c>
      <c r="R33" s="59"/>
      <c r="S33" s="58">
        <f>O33+Q33-R33</f>
        <v>11.13</v>
      </c>
      <c r="T33" s="55">
        <v>2</v>
      </c>
      <c r="U33" s="57">
        <v>10</v>
      </c>
      <c r="V33" s="56">
        <v>9.2</v>
      </c>
      <c r="W33" s="59">
        <v>2</v>
      </c>
      <c r="X33" s="58">
        <f>T33+V33-W33</f>
        <v>9.2</v>
      </c>
      <c r="Y33" s="60">
        <f>SUM(E33+J33+O33+T33)</f>
        <v>4</v>
      </c>
      <c r="Z33" s="61">
        <f>SUM(G33+L33+Q33+V33)</f>
        <v>18.33</v>
      </c>
      <c r="AA33" s="62">
        <f>$I33+$N33+$S33+$X33</f>
        <v>20.33</v>
      </c>
    </row>
    <row r="34" spans="1:27" s="78" customFormat="1" ht="11.25" customHeight="1">
      <c r="A34" s="64"/>
      <c r="B34" s="158" t="s">
        <v>156</v>
      </c>
      <c r="C34" s="160"/>
      <c r="D34" s="163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284</v>
      </c>
      <c r="P34" s="69"/>
      <c r="Q34" s="68" t="s">
        <v>15</v>
      </c>
      <c r="R34" s="71"/>
      <c r="S34" s="70" t="s">
        <v>15</v>
      </c>
      <c r="T34" s="67" t="s">
        <v>284</v>
      </c>
      <c r="U34" s="69"/>
      <c r="V34" s="68" t="s">
        <v>282</v>
      </c>
      <c r="W34" s="71"/>
      <c r="X34" s="70" t="s">
        <v>282</v>
      </c>
      <c r="Y34" s="67" t="s">
        <v>284</v>
      </c>
      <c r="Z34" s="73" t="s">
        <v>24</v>
      </c>
      <c r="AA34" s="74"/>
    </row>
    <row r="35" spans="1:27" s="5" customFormat="1" ht="15" customHeight="1">
      <c r="A35" s="111" t="s">
        <v>25</v>
      </c>
      <c r="B35" s="138" t="s">
        <v>270</v>
      </c>
      <c r="C35" s="159" t="s">
        <v>183</v>
      </c>
      <c r="D35" s="161">
        <v>2011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7.4</v>
      </c>
      <c r="R35" s="59"/>
      <c r="S35" s="58">
        <f>O35+Q35-R35</f>
        <v>9.4</v>
      </c>
      <c r="T35" s="55">
        <v>2</v>
      </c>
      <c r="U35" s="57">
        <v>10</v>
      </c>
      <c r="V35" s="56">
        <v>8.25</v>
      </c>
      <c r="W35" s="59"/>
      <c r="X35" s="58">
        <f>T35+V35-W35</f>
        <v>10.25</v>
      </c>
      <c r="Y35" s="60">
        <f>SUM(E35+J35+O35+T35)</f>
        <v>4</v>
      </c>
      <c r="Z35" s="61">
        <f>SUM(G35+L35+Q35+V35)</f>
        <v>15.65</v>
      </c>
      <c r="AA35" s="62">
        <f>$I35+$N35+$S35+$X35</f>
        <v>19.65</v>
      </c>
    </row>
    <row r="36" spans="1:27" s="78" customFormat="1" ht="11.25" customHeight="1" thickBot="1">
      <c r="A36" s="101"/>
      <c r="B36" s="171" t="s">
        <v>186</v>
      </c>
      <c r="C36" s="173"/>
      <c r="D36" s="172"/>
      <c r="E36" s="79"/>
      <c r="F36" s="81"/>
      <c r="G36" s="80"/>
      <c r="H36" s="81"/>
      <c r="I36" s="82"/>
      <c r="J36" s="83"/>
      <c r="K36" s="81"/>
      <c r="L36" s="80"/>
      <c r="M36" s="83"/>
      <c r="N36" s="82"/>
      <c r="O36" s="79" t="s">
        <v>284</v>
      </c>
      <c r="P36" s="81"/>
      <c r="Q36" s="80" t="s">
        <v>25</v>
      </c>
      <c r="R36" s="83"/>
      <c r="S36" s="82" t="s">
        <v>25</v>
      </c>
      <c r="T36" s="79" t="s">
        <v>284</v>
      </c>
      <c r="U36" s="81"/>
      <c r="V36" s="80" t="s">
        <v>25</v>
      </c>
      <c r="W36" s="83"/>
      <c r="X36" s="82" t="s">
        <v>25</v>
      </c>
      <c r="Y36" s="79" t="s">
        <v>284</v>
      </c>
      <c r="Z36" s="85" t="s">
        <v>25</v>
      </c>
      <c r="AA36" s="86"/>
    </row>
    <row r="37" spans="1:27" s="78" customFormat="1" ht="6.75" customHeight="1">
      <c r="A37" s="87"/>
      <c r="B37" s="88"/>
      <c r="C37" s="88"/>
      <c r="D37" s="89"/>
      <c r="E37" s="90"/>
      <c r="F37" s="90"/>
      <c r="G37" s="91"/>
      <c r="H37" s="90"/>
      <c r="I37" s="92"/>
      <c r="J37" s="93"/>
      <c r="K37" s="90"/>
      <c r="L37" s="92"/>
      <c r="M37" s="93"/>
      <c r="N37" s="92"/>
      <c r="O37" s="94"/>
      <c r="P37" s="90"/>
      <c r="Q37" s="95"/>
      <c r="R37" s="94"/>
      <c r="S37" s="92"/>
      <c r="T37" s="93"/>
      <c r="U37" s="90"/>
      <c r="V37" s="95"/>
      <c r="W37" s="94"/>
      <c r="X37" s="92"/>
      <c r="Y37" s="93"/>
      <c r="Z37" s="92"/>
      <c r="AA37" s="8"/>
    </row>
    <row r="38" spans="1:27" s="3" customFormat="1" ht="15" customHeight="1">
      <c r="A38" s="188" t="s">
        <v>26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2"/>
      <c r="T38" s="13"/>
      <c r="U38" s="13"/>
      <c r="V38" s="12"/>
      <c r="W38" s="13"/>
      <c r="X38" s="12"/>
      <c r="Y38" s="13"/>
      <c r="Z38" s="12"/>
      <c r="AA38" s="12"/>
    </row>
    <row r="39" spans="3:27" s="4" customFormat="1" ht="6" customHeight="1">
      <c r="C39" s="14"/>
      <c r="D39" s="15"/>
      <c r="E39" s="16"/>
      <c r="F39" s="18"/>
      <c r="G39" s="17"/>
      <c r="H39" s="18"/>
      <c r="I39" s="17"/>
      <c r="J39" s="18"/>
      <c r="K39" s="18"/>
      <c r="L39" s="17"/>
      <c r="M39" s="18"/>
      <c r="N39" s="17"/>
      <c r="O39" s="18"/>
      <c r="P39" s="18"/>
      <c r="Q39" s="17"/>
      <c r="R39" s="18"/>
      <c r="S39" s="17"/>
      <c r="T39" s="18"/>
      <c r="U39" s="18"/>
      <c r="V39" s="17"/>
      <c r="W39" s="18"/>
      <c r="X39" s="17"/>
      <c r="Y39" s="18"/>
      <c r="Z39" s="17"/>
      <c r="AA39" s="17"/>
    </row>
    <row r="40" spans="1:27" s="5" customFormat="1" ht="13.5">
      <c r="A40" s="184" t="s">
        <v>27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1" spans="1:27" s="5" customFormat="1" ht="13.5">
      <c r="A41" s="184" t="s">
        <v>30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  <row r="42" spans="1:27" s="5" customFormat="1" ht="13.5">
      <c r="A42" s="184" t="s">
        <v>28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</row>
    <row r="43" spans="1:27" s="5" customFormat="1" ht="13.5">
      <c r="A43" s="184" t="s">
        <v>29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</row>
    <row r="44" spans="1:27" ht="6.75" customHeight="1">
      <c r="A44" s="20"/>
      <c r="C44" s="21"/>
      <c r="D44" s="22"/>
      <c r="E44" s="9"/>
      <c r="F44" s="23"/>
      <c r="G44" s="10"/>
      <c r="H44" s="23"/>
      <c r="I44" s="8"/>
      <c r="K44" s="23"/>
      <c r="M44" s="23"/>
      <c r="N44" s="10"/>
      <c r="P44" s="23"/>
      <c r="Q44" s="11"/>
      <c r="R44" s="24"/>
      <c r="S44" s="25"/>
      <c r="T44" s="24"/>
      <c r="U44" s="23"/>
      <c r="V44" s="25"/>
      <c r="W44" s="24"/>
      <c r="X44" s="25"/>
      <c r="Y44" s="24"/>
      <c r="Z44" s="25"/>
      <c r="AA44" s="25"/>
    </row>
  </sheetData>
  <sheetProtection/>
  <mergeCells count="12">
    <mergeCell ref="A41:AA41"/>
    <mergeCell ref="A42:AA42"/>
    <mergeCell ref="A43:AA43"/>
    <mergeCell ref="A38:R38"/>
    <mergeCell ref="A40:AA40"/>
    <mergeCell ref="E1:V1"/>
    <mergeCell ref="B3:AA3"/>
    <mergeCell ref="W1:AA1"/>
    <mergeCell ref="E5:I5"/>
    <mergeCell ref="J5:N5"/>
    <mergeCell ref="O5:S5"/>
    <mergeCell ref="T5:X5"/>
  </mergeCells>
  <printOptions/>
  <pageMargins left="0.12" right="0.2" top="0.14" bottom="0.15" header="0.13" footer="0.1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I57"/>
  <sheetViews>
    <sheetView zoomScalePageLayoutView="0" workbookViewId="0" topLeftCell="A1">
      <pane ySplit="6" topLeftCell="BM7" activePane="bottomLeft" state="frozen"/>
      <selection pane="topLeft" activeCell="B34" sqref="B34"/>
      <selection pane="bottomLeft" activeCell="AB1" sqref="AB1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8515625" style="8" customWidth="1"/>
    <col min="23" max="23" width="3.5742187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5" width="9.140625" style="96" customWidth="1"/>
    <col min="36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5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</row>
    <row r="3" spans="1:35" s="41" customFormat="1" ht="15.75" customHeight="1">
      <c r="A3" s="38"/>
      <c r="B3" s="187" t="s">
        <v>148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</row>
    <row r="4" spans="1:35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</row>
    <row r="5" spans="1:35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</row>
    <row r="6" spans="1:35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</row>
    <row r="7" spans="1:28" s="5" customFormat="1" ht="15" customHeight="1">
      <c r="A7" s="102" t="s">
        <v>11</v>
      </c>
      <c r="B7" s="177" t="s">
        <v>163</v>
      </c>
      <c r="C7" s="177" t="s">
        <v>53</v>
      </c>
      <c r="D7" s="168">
        <v>2010</v>
      </c>
      <c r="E7" s="103">
        <v>1.1</v>
      </c>
      <c r="F7" s="104">
        <v>10</v>
      </c>
      <c r="G7" s="105">
        <v>9.1</v>
      </c>
      <c r="H7" s="104"/>
      <c r="I7" s="106">
        <f>E7+G7-H7</f>
        <v>10.2</v>
      </c>
      <c r="J7" s="107"/>
      <c r="K7" s="104"/>
      <c r="L7" s="105"/>
      <c r="M7" s="104"/>
      <c r="N7" s="106">
        <f>J7+L7-M7</f>
        <v>0</v>
      </c>
      <c r="O7" s="103">
        <v>3.5</v>
      </c>
      <c r="P7" s="104">
        <v>10</v>
      </c>
      <c r="Q7" s="105">
        <v>8.9</v>
      </c>
      <c r="R7" s="107"/>
      <c r="S7" s="106">
        <f>O7+Q7-R7</f>
        <v>12.4</v>
      </c>
      <c r="T7" s="103">
        <v>3.8</v>
      </c>
      <c r="U7" s="104">
        <v>10</v>
      </c>
      <c r="V7" s="105">
        <v>8.54</v>
      </c>
      <c r="W7" s="107"/>
      <c r="X7" s="106">
        <f>T7+V7-W7</f>
        <v>12.34</v>
      </c>
      <c r="Y7" s="108">
        <f>SUM(E7+J7+O7+T7)</f>
        <v>8.399999999999999</v>
      </c>
      <c r="Z7" s="109">
        <f>SUM(G7+L7+Q7+V7)</f>
        <v>26.54</v>
      </c>
      <c r="AA7" s="110">
        <f>$I7+$N7+$S7+$X7</f>
        <v>34.94</v>
      </c>
      <c r="AB7" s="63"/>
    </row>
    <row r="8" spans="1:28" s="77" customFormat="1" ht="11.25" customHeight="1">
      <c r="A8" s="64"/>
      <c r="B8" s="65" t="s">
        <v>185</v>
      </c>
      <c r="C8" s="117"/>
      <c r="D8" s="142"/>
      <c r="E8" s="67" t="s">
        <v>286</v>
      </c>
      <c r="F8" s="69"/>
      <c r="G8" s="68" t="s">
        <v>14</v>
      </c>
      <c r="H8" s="69"/>
      <c r="I8" s="70" t="s">
        <v>14</v>
      </c>
      <c r="J8" s="71"/>
      <c r="K8" s="69"/>
      <c r="L8" s="68"/>
      <c r="M8" s="71"/>
      <c r="N8" s="70"/>
      <c r="O8" s="67" t="s">
        <v>11</v>
      </c>
      <c r="P8" s="69"/>
      <c r="Q8" s="68" t="s">
        <v>11</v>
      </c>
      <c r="R8" s="71"/>
      <c r="S8" s="70" t="s">
        <v>11</v>
      </c>
      <c r="T8" s="67" t="s">
        <v>11</v>
      </c>
      <c r="U8" s="69"/>
      <c r="V8" s="68" t="s">
        <v>15</v>
      </c>
      <c r="W8" s="71"/>
      <c r="X8" s="70" t="s">
        <v>11</v>
      </c>
      <c r="Y8" s="67" t="s">
        <v>11</v>
      </c>
      <c r="Z8" s="73" t="s">
        <v>12</v>
      </c>
      <c r="AA8" s="74"/>
      <c r="AB8" s="75"/>
    </row>
    <row r="9" spans="1:28" s="5" customFormat="1" ht="15" customHeight="1">
      <c r="A9" s="52" t="s">
        <v>12</v>
      </c>
      <c r="B9" s="177" t="s">
        <v>61</v>
      </c>
      <c r="C9" s="177" t="s">
        <v>109</v>
      </c>
      <c r="D9" s="168">
        <v>2010</v>
      </c>
      <c r="E9" s="55">
        <v>1.1</v>
      </c>
      <c r="F9" s="57">
        <v>10</v>
      </c>
      <c r="G9" s="56">
        <v>9.5</v>
      </c>
      <c r="H9" s="57"/>
      <c r="I9" s="58">
        <f>E9+G9-H9</f>
        <v>10.6</v>
      </c>
      <c r="J9" s="59"/>
      <c r="K9" s="57"/>
      <c r="L9" s="56"/>
      <c r="M9" s="57"/>
      <c r="N9" s="58">
        <f>J9+L9-M9</f>
        <v>0</v>
      </c>
      <c r="O9" s="55">
        <v>3.3</v>
      </c>
      <c r="P9" s="57">
        <v>10</v>
      </c>
      <c r="Q9" s="56">
        <v>8.43</v>
      </c>
      <c r="R9" s="59"/>
      <c r="S9" s="58">
        <f>O9+Q9-R9</f>
        <v>11.73</v>
      </c>
      <c r="T9" s="55">
        <v>3.1</v>
      </c>
      <c r="U9" s="57">
        <v>10</v>
      </c>
      <c r="V9" s="56">
        <v>9.04</v>
      </c>
      <c r="W9" s="59">
        <v>2</v>
      </c>
      <c r="X9" s="58">
        <f>T9+V9-W9</f>
        <v>10.139999999999999</v>
      </c>
      <c r="Y9" s="60">
        <f>SUM(E9+J9+O9+T9)</f>
        <v>7.5</v>
      </c>
      <c r="Z9" s="61">
        <f>SUM(G9+L9+Q9+V9)</f>
        <v>26.97</v>
      </c>
      <c r="AA9" s="62">
        <f>$I9+$N9+$S9+$X9</f>
        <v>32.47</v>
      </c>
      <c r="AB9" s="63"/>
    </row>
    <row r="10" spans="1:28" s="77" customFormat="1" ht="11.25" customHeight="1">
      <c r="A10" s="64"/>
      <c r="B10" s="65" t="s">
        <v>173</v>
      </c>
      <c r="C10" s="117"/>
      <c r="D10" s="142"/>
      <c r="E10" s="67" t="s">
        <v>286</v>
      </c>
      <c r="F10" s="69"/>
      <c r="G10" s="68" t="s">
        <v>11</v>
      </c>
      <c r="H10" s="69"/>
      <c r="I10" s="70" t="s">
        <v>11</v>
      </c>
      <c r="J10" s="71"/>
      <c r="K10" s="69"/>
      <c r="L10" s="68"/>
      <c r="M10" s="71"/>
      <c r="N10" s="70"/>
      <c r="O10" s="67" t="s">
        <v>13</v>
      </c>
      <c r="P10" s="69"/>
      <c r="Q10" s="68" t="s">
        <v>12</v>
      </c>
      <c r="R10" s="71"/>
      <c r="S10" s="70" t="s">
        <v>12</v>
      </c>
      <c r="T10" s="67" t="s">
        <v>295</v>
      </c>
      <c r="U10" s="69"/>
      <c r="V10" s="68" t="s">
        <v>11</v>
      </c>
      <c r="W10" s="71"/>
      <c r="X10" s="70" t="s">
        <v>300</v>
      </c>
      <c r="Y10" s="67" t="s">
        <v>282</v>
      </c>
      <c r="Z10" s="73" t="s">
        <v>11</v>
      </c>
      <c r="AA10" s="74"/>
      <c r="AB10" s="75"/>
    </row>
    <row r="11" spans="1:28" s="5" customFormat="1" ht="15" customHeight="1">
      <c r="A11" s="111" t="s">
        <v>13</v>
      </c>
      <c r="B11" s="177" t="s">
        <v>202</v>
      </c>
      <c r="C11" s="177" t="s">
        <v>92</v>
      </c>
      <c r="D11" s="168">
        <v>2010</v>
      </c>
      <c r="E11" s="76">
        <v>1.1</v>
      </c>
      <c r="F11" s="57">
        <v>10</v>
      </c>
      <c r="G11" s="56">
        <v>9</v>
      </c>
      <c r="H11" s="57"/>
      <c r="I11" s="58">
        <f>E11+G11-H11</f>
        <v>10.1</v>
      </c>
      <c r="J11" s="59"/>
      <c r="K11" s="57"/>
      <c r="L11" s="56"/>
      <c r="M11" s="57"/>
      <c r="N11" s="58">
        <f>J11+L11-M11</f>
        <v>0</v>
      </c>
      <c r="O11" s="55">
        <v>2.7</v>
      </c>
      <c r="P11" s="57">
        <v>10</v>
      </c>
      <c r="Q11" s="56">
        <v>7.1</v>
      </c>
      <c r="R11" s="59"/>
      <c r="S11" s="58">
        <f>O11+Q11-R11</f>
        <v>9.8</v>
      </c>
      <c r="T11" s="55">
        <v>3.1</v>
      </c>
      <c r="U11" s="57">
        <v>10</v>
      </c>
      <c r="V11" s="56">
        <v>8.77</v>
      </c>
      <c r="W11" s="59"/>
      <c r="X11" s="58">
        <f>T11+V11-W11</f>
        <v>11.87</v>
      </c>
      <c r="Y11" s="60">
        <f>SUM(E11+J11+O11+T11)</f>
        <v>6.9</v>
      </c>
      <c r="Z11" s="61">
        <f>SUM(G11+L11+Q11+V11)</f>
        <v>24.87</v>
      </c>
      <c r="AA11" s="62">
        <f>$I11+$N11+$S11+$X11</f>
        <v>31.769999999999996</v>
      </c>
      <c r="AB11" s="63"/>
    </row>
    <row r="12" spans="1:28" s="77" customFormat="1" ht="11.25" customHeight="1">
      <c r="A12" s="64"/>
      <c r="B12" s="65" t="s">
        <v>203</v>
      </c>
      <c r="C12" s="117"/>
      <c r="D12" s="142"/>
      <c r="E12" s="67" t="s">
        <v>286</v>
      </c>
      <c r="F12" s="69"/>
      <c r="G12" s="68" t="s">
        <v>15</v>
      </c>
      <c r="H12" s="69"/>
      <c r="I12" s="70" t="s">
        <v>15</v>
      </c>
      <c r="J12" s="71"/>
      <c r="K12" s="69"/>
      <c r="L12" s="68"/>
      <c r="M12" s="71"/>
      <c r="N12" s="70"/>
      <c r="O12" s="67" t="s">
        <v>143</v>
      </c>
      <c r="P12" s="69"/>
      <c r="Q12" s="68" t="s">
        <v>291</v>
      </c>
      <c r="R12" s="71"/>
      <c r="S12" s="70" t="s">
        <v>138</v>
      </c>
      <c r="T12" s="67" t="s">
        <v>295</v>
      </c>
      <c r="U12" s="69"/>
      <c r="V12" s="68" t="s">
        <v>12</v>
      </c>
      <c r="W12" s="71"/>
      <c r="X12" s="70" t="s">
        <v>13</v>
      </c>
      <c r="Y12" s="67" t="s">
        <v>301</v>
      </c>
      <c r="Z12" s="73" t="s">
        <v>14</v>
      </c>
      <c r="AA12" s="74"/>
      <c r="AB12" s="75"/>
    </row>
    <row r="13" spans="1:28" s="5" customFormat="1" ht="15" customHeight="1">
      <c r="A13" s="111" t="s">
        <v>14</v>
      </c>
      <c r="B13" s="177" t="s">
        <v>78</v>
      </c>
      <c r="C13" s="177" t="s">
        <v>52</v>
      </c>
      <c r="D13" s="168">
        <v>2010</v>
      </c>
      <c r="E13" s="55">
        <v>1.1</v>
      </c>
      <c r="F13" s="57">
        <v>10</v>
      </c>
      <c r="G13" s="56">
        <v>8.35</v>
      </c>
      <c r="H13" s="57"/>
      <c r="I13" s="58">
        <f>E13+G13-H13</f>
        <v>9.45</v>
      </c>
      <c r="J13" s="59"/>
      <c r="K13" s="57"/>
      <c r="L13" s="56"/>
      <c r="M13" s="57"/>
      <c r="N13" s="58">
        <f>J13+L13-M13</f>
        <v>0</v>
      </c>
      <c r="O13" s="55">
        <v>3.4</v>
      </c>
      <c r="P13" s="57">
        <v>10</v>
      </c>
      <c r="Q13" s="56">
        <v>6.87</v>
      </c>
      <c r="R13" s="59"/>
      <c r="S13" s="58">
        <f>O13+Q13-R13</f>
        <v>10.27</v>
      </c>
      <c r="T13" s="55">
        <v>3.3</v>
      </c>
      <c r="U13" s="57">
        <v>10</v>
      </c>
      <c r="V13" s="56">
        <v>8.64</v>
      </c>
      <c r="W13" s="59"/>
      <c r="X13" s="58">
        <f>T13+V13-W13</f>
        <v>11.940000000000001</v>
      </c>
      <c r="Y13" s="60">
        <f>SUM(E13+J13+O13+T13)</f>
        <v>7.8</v>
      </c>
      <c r="Z13" s="61">
        <f>SUM(G13+L13+Q13+V13)</f>
        <v>23.86</v>
      </c>
      <c r="AA13" s="62">
        <f>$I13+$N13+$S13+$X13</f>
        <v>31.66</v>
      </c>
      <c r="AB13" s="63"/>
    </row>
    <row r="14" spans="1:28" s="77" customFormat="1" ht="11.25" customHeight="1">
      <c r="A14" s="64"/>
      <c r="B14" s="65" t="s">
        <v>201</v>
      </c>
      <c r="C14" s="117"/>
      <c r="D14" s="142"/>
      <c r="E14" s="67" t="s">
        <v>286</v>
      </c>
      <c r="F14" s="69"/>
      <c r="G14" s="68" t="s">
        <v>139</v>
      </c>
      <c r="H14" s="69"/>
      <c r="I14" s="70" t="s">
        <v>139</v>
      </c>
      <c r="J14" s="71"/>
      <c r="K14" s="69"/>
      <c r="L14" s="68"/>
      <c r="M14" s="71"/>
      <c r="N14" s="70"/>
      <c r="O14" s="67" t="s">
        <v>12</v>
      </c>
      <c r="P14" s="69"/>
      <c r="Q14" s="68" t="s">
        <v>25</v>
      </c>
      <c r="R14" s="71"/>
      <c r="S14" s="70" t="s">
        <v>19</v>
      </c>
      <c r="T14" s="67" t="s">
        <v>294</v>
      </c>
      <c r="U14" s="69"/>
      <c r="V14" s="68" t="s">
        <v>282</v>
      </c>
      <c r="W14" s="71"/>
      <c r="X14" s="70" t="s">
        <v>12</v>
      </c>
      <c r="Y14" s="67" t="s">
        <v>12</v>
      </c>
      <c r="Z14" s="73" t="s">
        <v>19</v>
      </c>
      <c r="AA14" s="74"/>
      <c r="AB14" s="75"/>
    </row>
    <row r="15" spans="1:28" s="5" customFormat="1" ht="15" customHeight="1">
      <c r="A15" s="111" t="s">
        <v>15</v>
      </c>
      <c r="B15" s="177" t="s">
        <v>192</v>
      </c>
      <c r="C15" s="177" t="s">
        <v>51</v>
      </c>
      <c r="D15" s="168">
        <v>2010</v>
      </c>
      <c r="E15" s="55">
        <v>1.1</v>
      </c>
      <c r="F15" s="57">
        <v>10</v>
      </c>
      <c r="G15" s="56">
        <v>9.2</v>
      </c>
      <c r="H15" s="57"/>
      <c r="I15" s="58">
        <f>E15+G15-H15</f>
        <v>10.299999999999999</v>
      </c>
      <c r="J15" s="59"/>
      <c r="K15" s="57"/>
      <c r="L15" s="56"/>
      <c r="M15" s="57"/>
      <c r="N15" s="58">
        <f>J15+L15-M15</f>
        <v>0</v>
      </c>
      <c r="O15" s="55">
        <v>3.2</v>
      </c>
      <c r="P15" s="57">
        <v>10</v>
      </c>
      <c r="Q15" s="56">
        <v>8.3</v>
      </c>
      <c r="R15" s="59"/>
      <c r="S15" s="58">
        <f>O15+Q15-R15</f>
        <v>11.5</v>
      </c>
      <c r="T15" s="55">
        <v>3.2</v>
      </c>
      <c r="U15" s="57">
        <v>10</v>
      </c>
      <c r="V15" s="56">
        <v>8.37</v>
      </c>
      <c r="W15" s="59">
        <v>2</v>
      </c>
      <c r="X15" s="58">
        <f>T15+V15-W15</f>
        <v>9.57</v>
      </c>
      <c r="Y15" s="60">
        <f>SUM(E15+J15+O15+T15)</f>
        <v>7.500000000000001</v>
      </c>
      <c r="Z15" s="61">
        <f>SUM(G15+L15+Q15+V15)</f>
        <v>25.869999999999997</v>
      </c>
      <c r="AA15" s="62">
        <f>$I15+$N15+$S15+$X15</f>
        <v>31.369999999999997</v>
      </c>
      <c r="AB15" s="63"/>
    </row>
    <row r="16" spans="1:28" s="77" customFormat="1" ht="11.25" customHeight="1">
      <c r="A16" s="64"/>
      <c r="B16" s="65" t="s">
        <v>173</v>
      </c>
      <c r="C16" s="117"/>
      <c r="D16" s="142"/>
      <c r="E16" s="67" t="s">
        <v>286</v>
      </c>
      <c r="F16" s="69"/>
      <c r="G16" s="68" t="s">
        <v>13</v>
      </c>
      <c r="H16" s="69"/>
      <c r="I16" s="70" t="s">
        <v>13</v>
      </c>
      <c r="J16" s="71"/>
      <c r="K16" s="69"/>
      <c r="L16" s="68"/>
      <c r="M16" s="71"/>
      <c r="N16" s="70"/>
      <c r="O16" s="67" t="s">
        <v>14</v>
      </c>
      <c r="P16" s="69"/>
      <c r="Q16" s="68" t="s">
        <v>13</v>
      </c>
      <c r="R16" s="71"/>
      <c r="S16" s="70" t="s">
        <v>13</v>
      </c>
      <c r="T16" s="67" t="s">
        <v>16</v>
      </c>
      <c r="U16" s="69"/>
      <c r="V16" s="68" t="s">
        <v>144</v>
      </c>
      <c r="W16" s="71"/>
      <c r="X16" s="70" t="s">
        <v>34</v>
      </c>
      <c r="Y16" s="67" t="s">
        <v>282</v>
      </c>
      <c r="Z16" s="73" t="s">
        <v>13</v>
      </c>
      <c r="AA16" s="74"/>
      <c r="AB16" s="75"/>
    </row>
    <row r="17" spans="1:28" s="5" customFormat="1" ht="15" customHeight="1">
      <c r="A17" s="111" t="s">
        <v>16</v>
      </c>
      <c r="B17" s="177" t="s">
        <v>196</v>
      </c>
      <c r="C17" s="177" t="s">
        <v>197</v>
      </c>
      <c r="D17" s="168">
        <v>2010</v>
      </c>
      <c r="E17" s="55">
        <v>1.1</v>
      </c>
      <c r="F17" s="57">
        <v>10</v>
      </c>
      <c r="G17" s="56">
        <v>8.3</v>
      </c>
      <c r="H17" s="57"/>
      <c r="I17" s="58">
        <f>E17+G17-H17</f>
        <v>9.4</v>
      </c>
      <c r="J17" s="59"/>
      <c r="K17" s="57"/>
      <c r="L17" s="56"/>
      <c r="M17" s="57"/>
      <c r="N17" s="58">
        <f>J17+L17-M17</f>
        <v>0</v>
      </c>
      <c r="O17" s="55">
        <v>3.1</v>
      </c>
      <c r="P17" s="57">
        <v>10</v>
      </c>
      <c r="Q17" s="56">
        <v>7.33</v>
      </c>
      <c r="R17" s="59"/>
      <c r="S17" s="58">
        <f>O17+Q17-R17</f>
        <v>10.43</v>
      </c>
      <c r="T17" s="55">
        <v>3</v>
      </c>
      <c r="U17" s="57">
        <v>10</v>
      </c>
      <c r="V17" s="56">
        <v>8.44</v>
      </c>
      <c r="W17" s="59"/>
      <c r="X17" s="58">
        <f>T17+V17-W17</f>
        <v>11.44</v>
      </c>
      <c r="Y17" s="60">
        <f>SUM(E17+J17+O17+T17)</f>
        <v>7.2</v>
      </c>
      <c r="Z17" s="61">
        <f>SUM(G17+L17+Q17+V17)</f>
        <v>24.07</v>
      </c>
      <c r="AA17" s="62">
        <f>$I17+$N17+$S17+$X17</f>
        <v>31.269999999999996</v>
      </c>
      <c r="AB17" s="63"/>
    </row>
    <row r="18" spans="1:28" s="77" customFormat="1" ht="11.25" customHeight="1">
      <c r="A18" s="64"/>
      <c r="B18" s="65" t="s">
        <v>195</v>
      </c>
      <c r="C18" s="117"/>
      <c r="D18" s="142"/>
      <c r="E18" s="67" t="s">
        <v>286</v>
      </c>
      <c r="F18" s="69"/>
      <c r="G18" s="68" t="s">
        <v>21</v>
      </c>
      <c r="H18" s="69"/>
      <c r="I18" s="68" t="s">
        <v>21</v>
      </c>
      <c r="J18" s="71"/>
      <c r="K18" s="69"/>
      <c r="L18" s="68"/>
      <c r="M18" s="71"/>
      <c r="N18" s="70"/>
      <c r="O18" s="67" t="s">
        <v>285</v>
      </c>
      <c r="P18" s="69"/>
      <c r="Q18" s="68" t="s">
        <v>19</v>
      </c>
      <c r="R18" s="71"/>
      <c r="S18" s="68" t="s">
        <v>16</v>
      </c>
      <c r="T18" s="67" t="s">
        <v>296</v>
      </c>
      <c r="U18" s="69"/>
      <c r="V18" s="68" t="s">
        <v>16</v>
      </c>
      <c r="W18" s="71"/>
      <c r="X18" s="70" t="s">
        <v>299</v>
      </c>
      <c r="Y18" s="67" t="s">
        <v>285</v>
      </c>
      <c r="Z18" s="73" t="s">
        <v>16</v>
      </c>
      <c r="AA18" s="74"/>
      <c r="AB18" s="75"/>
    </row>
    <row r="19" spans="1:28" s="5" customFormat="1" ht="15" customHeight="1">
      <c r="A19" s="111" t="s">
        <v>17</v>
      </c>
      <c r="B19" s="177" t="s">
        <v>198</v>
      </c>
      <c r="C19" s="177" t="s">
        <v>158</v>
      </c>
      <c r="D19" s="168">
        <v>2010</v>
      </c>
      <c r="E19" s="55">
        <v>1.1</v>
      </c>
      <c r="F19" s="57">
        <v>10</v>
      </c>
      <c r="G19" s="56">
        <v>9.25</v>
      </c>
      <c r="H19" s="57"/>
      <c r="I19" s="58">
        <f>E19+G19-H19</f>
        <v>10.35</v>
      </c>
      <c r="J19" s="59"/>
      <c r="K19" s="57"/>
      <c r="L19" s="56"/>
      <c r="M19" s="57"/>
      <c r="N19" s="58">
        <f>J19+L19-M19</f>
        <v>0</v>
      </c>
      <c r="O19" s="55">
        <v>2.3</v>
      </c>
      <c r="P19" s="57">
        <v>10</v>
      </c>
      <c r="Q19" s="56">
        <v>7.63</v>
      </c>
      <c r="R19" s="59"/>
      <c r="S19" s="58">
        <f>O19+Q19-R19</f>
        <v>9.93</v>
      </c>
      <c r="T19" s="55">
        <v>3</v>
      </c>
      <c r="U19" s="57">
        <v>10</v>
      </c>
      <c r="V19" s="56">
        <v>7.94</v>
      </c>
      <c r="W19" s="59"/>
      <c r="X19" s="58">
        <f>T19+V19-W19</f>
        <v>10.940000000000001</v>
      </c>
      <c r="Y19" s="60">
        <f>SUM(E19+J19+O19+T19)</f>
        <v>6.4</v>
      </c>
      <c r="Z19" s="61">
        <f>SUM(G19+L19+Q19+V19)</f>
        <v>24.82</v>
      </c>
      <c r="AA19" s="62">
        <f>$I19+$N19+$S19+$X19</f>
        <v>31.220000000000002</v>
      </c>
      <c r="AB19" s="63"/>
    </row>
    <row r="20" spans="1:28" s="77" customFormat="1" ht="11.25" customHeight="1">
      <c r="A20" s="64"/>
      <c r="B20" s="154" t="s">
        <v>195</v>
      </c>
      <c r="C20" s="117"/>
      <c r="D20" s="142"/>
      <c r="E20" s="67" t="s">
        <v>286</v>
      </c>
      <c r="F20" s="69"/>
      <c r="G20" s="68" t="s">
        <v>12</v>
      </c>
      <c r="H20" s="69"/>
      <c r="I20" s="68" t="s">
        <v>12</v>
      </c>
      <c r="J20" s="71"/>
      <c r="K20" s="69"/>
      <c r="L20" s="68"/>
      <c r="M20" s="71"/>
      <c r="N20" s="70"/>
      <c r="O20" s="67" t="s">
        <v>290</v>
      </c>
      <c r="P20" s="69"/>
      <c r="Q20" s="68" t="s">
        <v>15</v>
      </c>
      <c r="R20" s="71"/>
      <c r="S20" s="68" t="s">
        <v>20</v>
      </c>
      <c r="T20" s="67" t="s">
        <v>296</v>
      </c>
      <c r="U20" s="69"/>
      <c r="V20" s="68" t="s">
        <v>25</v>
      </c>
      <c r="W20" s="71"/>
      <c r="X20" s="70" t="s">
        <v>22</v>
      </c>
      <c r="Y20" s="67" t="s">
        <v>302</v>
      </c>
      <c r="Z20" s="73" t="s">
        <v>15</v>
      </c>
      <c r="AA20" s="74"/>
      <c r="AB20" s="75"/>
    </row>
    <row r="21" spans="1:28" s="5" customFormat="1" ht="15" customHeight="1">
      <c r="A21" s="111" t="s">
        <v>18</v>
      </c>
      <c r="B21" s="177" t="s">
        <v>207</v>
      </c>
      <c r="C21" s="177" t="s">
        <v>52</v>
      </c>
      <c r="D21" s="168">
        <v>2010</v>
      </c>
      <c r="E21" s="55">
        <v>1.1</v>
      </c>
      <c r="F21" s="57">
        <v>10</v>
      </c>
      <c r="G21" s="56">
        <v>8.35</v>
      </c>
      <c r="H21" s="57"/>
      <c r="I21" s="58">
        <f>E21+G21-H21</f>
        <v>9.45</v>
      </c>
      <c r="J21" s="59"/>
      <c r="K21" s="57"/>
      <c r="L21" s="56"/>
      <c r="M21" s="57"/>
      <c r="N21" s="58">
        <f>J21+L21-M21</f>
        <v>0</v>
      </c>
      <c r="O21" s="55">
        <v>3.1</v>
      </c>
      <c r="P21" s="57">
        <v>10</v>
      </c>
      <c r="Q21" s="56">
        <v>7.43</v>
      </c>
      <c r="R21" s="59"/>
      <c r="S21" s="58">
        <f>O21+Q21-R21</f>
        <v>10.53</v>
      </c>
      <c r="T21" s="55">
        <v>3</v>
      </c>
      <c r="U21" s="57">
        <v>10</v>
      </c>
      <c r="V21" s="56">
        <v>8.1</v>
      </c>
      <c r="W21" s="59"/>
      <c r="X21" s="58">
        <f>T21+V21-W21</f>
        <v>11.1</v>
      </c>
      <c r="Y21" s="60">
        <f>SUM(E21+J21+O21+T21)</f>
        <v>7.2</v>
      </c>
      <c r="Z21" s="61">
        <f>SUM(G21+L21+Q21+V21)</f>
        <v>23.88</v>
      </c>
      <c r="AA21" s="62">
        <f>$I21+$N21+$S21+$X21</f>
        <v>31.08</v>
      </c>
      <c r="AB21" s="63"/>
    </row>
    <row r="22" spans="1:28" s="78" customFormat="1" ht="11.25" customHeight="1">
      <c r="A22" s="64"/>
      <c r="B22" s="65" t="s">
        <v>208</v>
      </c>
      <c r="C22" s="117"/>
      <c r="D22" s="142"/>
      <c r="E22" s="67" t="s">
        <v>286</v>
      </c>
      <c r="F22" s="69"/>
      <c r="G22" s="68" t="s">
        <v>139</v>
      </c>
      <c r="H22" s="69"/>
      <c r="I22" s="70" t="s">
        <v>139</v>
      </c>
      <c r="J22" s="71"/>
      <c r="K22" s="69"/>
      <c r="L22" s="68"/>
      <c r="M22" s="71"/>
      <c r="N22" s="70"/>
      <c r="O22" s="67" t="s">
        <v>285</v>
      </c>
      <c r="P22" s="69"/>
      <c r="Q22" s="68" t="s">
        <v>18</v>
      </c>
      <c r="R22" s="71"/>
      <c r="S22" s="68" t="s">
        <v>292</v>
      </c>
      <c r="T22" s="67" t="s">
        <v>296</v>
      </c>
      <c r="U22" s="69"/>
      <c r="V22" s="68" t="s">
        <v>298</v>
      </c>
      <c r="W22" s="71"/>
      <c r="X22" s="70" t="s">
        <v>145</v>
      </c>
      <c r="Y22" s="67" t="s">
        <v>285</v>
      </c>
      <c r="Z22" s="73" t="s">
        <v>18</v>
      </c>
      <c r="AA22" s="74"/>
      <c r="AB22" s="75"/>
    </row>
    <row r="23" spans="1:28" s="5" customFormat="1" ht="15" customHeight="1">
      <c r="A23" s="111" t="s">
        <v>19</v>
      </c>
      <c r="B23" s="177" t="s">
        <v>199</v>
      </c>
      <c r="C23" s="177" t="s">
        <v>200</v>
      </c>
      <c r="D23" s="168">
        <v>2010</v>
      </c>
      <c r="E23" s="55">
        <v>1.1</v>
      </c>
      <c r="F23" s="57">
        <v>10</v>
      </c>
      <c r="G23" s="56">
        <v>8.6</v>
      </c>
      <c r="H23" s="57"/>
      <c r="I23" s="58">
        <f>E23+G23-H23</f>
        <v>9.7</v>
      </c>
      <c r="J23" s="59"/>
      <c r="K23" s="57"/>
      <c r="L23" s="56"/>
      <c r="M23" s="57"/>
      <c r="N23" s="58">
        <f>J23+L23-M23</f>
        <v>0</v>
      </c>
      <c r="O23" s="55">
        <v>2.9</v>
      </c>
      <c r="P23" s="57">
        <v>10</v>
      </c>
      <c r="Q23" s="56">
        <v>7</v>
      </c>
      <c r="R23" s="59"/>
      <c r="S23" s="58">
        <f>O23+Q23-R23</f>
        <v>9.9</v>
      </c>
      <c r="T23" s="55">
        <v>3</v>
      </c>
      <c r="U23" s="57">
        <v>10</v>
      </c>
      <c r="V23" s="56">
        <v>8.37</v>
      </c>
      <c r="W23" s="59"/>
      <c r="X23" s="58">
        <f>T23+V23-W23</f>
        <v>11.37</v>
      </c>
      <c r="Y23" s="60">
        <f>SUM(E23+J23+O23+T23)</f>
        <v>7</v>
      </c>
      <c r="Z23" s="61">
        <f>SUM(G23+L23+Q23+V23)</f>
        <v>23.97</v>
      </c>
      <c r="AA23" s="62">
        <f>$I23+$N23+$S23+$X23</f>
        <v>30.97</v>
      </c>
      <c r="AB23" s="63"/>
    </row>
    <row r="24" spans="1:28" s="78" customFormat="1" ht="11.25" customHeight="1">
      <c r="A24" s="64"/>
      <c r="B24" s="65" t="s">
        <v>195</v>
      </c>
      <c r="C24" s="117"/>
      <c r="D24" s="142"/>
      <c r="E24" s="67" t="s">
        <v>286</v>
      </c>
      <c r="F24" s="69"/>
      <c r="G24" s="68" t="s">
        <v>137</v>
      </c>
      <c r="H24" s="69"/>
      <c r="I24" s="68" t="s">
        <v>137</v>
      </c>
      <c r="J24" s="71"/>
      <c r="K24" s="69"/>
      <c r="L24" s="68"/>
      <c r="M24" s="71"/>
      <c r="N24" s="70"/>
      <c r="O24" s="67" t="s">
        <v>289</v>
      </c>
      <c r="P24" s="69"/>
      <c r="Q24" s="68" t="s">
        <v>23</v>
      </c>
      <c r="R24" s="71"/>
      <c r="S24" s="68" t="s">
        <v>21</v>
      </c>
      <c r="T24" s="67" t="s">
        <v>296</v>
      </c>
      <c r="U24" s="69"/>
      <c r="V24" s="68" t="s">
        <v>144</v>
      </c>
      <c r="W24" s="71"/>
      <c r="X24" s="70" t="s">
        <v>17</v>
      </c>
      <c r="Y24" s="67" t="s">
        <v>139</v>
      </c>
      <c r="Z24" s="73" t="s">
        <v>17</v>
      </c>
      <c r="AA24" s="74"/>
      <c r="AB24" s="75"/>
    </row>
    <row r="25" spans="1:28" s="5" customFormat="1" ht="15" customHeight="1">
      <c r="A25" s="111" t="s">
        <v>20</v>
      </c>
      <c r="B25" s="138" t="s">
        <v>77</v>
      </c>
      <c r="C25" s="138" t="s">
        <v>59</v>
      </c>
      <c r="D25" s="168">
        <v>2010</v>
      </c>
      <c r="E25" s="55">
        <v>1.1</v>
      </c>
      <c r="F25" s="57">
        <v>10</v>
      </c>
      <c r="G25" s="56">
        <v>7.7</v>
      </c>
      <c r="H25" s="57"/>
      <c r="I25" s="58">
        <f>E25+G25-H25</f>
        <v>8.8</v>
      </c>
      <c r="J25" s="59"/>
      <c r="K25" s="57"/>
      <c r="L25" s="56"/>
      <c r="M25" s="57"/>
      <c r="N25" s="58">
        <f>J25+L25-M25</f>
        <v>0</v>
      </c>
      <c r="O25" s="55">
        <v>2.7</v>
      </c>
      <c r="P25" s="57">
        <v>10</v>
      </c>
      <c r="Q25" s="56">
        <v>7.83</v>
      </c>
      <c r="R25" s="59"/>
      <c r="S25" s="58">
        <f>O25+Q25-R25</f>
        <v>10.530000000000001</v>
      </c>
      <c r="T25" s="55">
        <v>3.3</v>
      </c>
      <c r="U25" s="57">
        <v>10</v>
      </c>
      <c r="V25" s="56">
        <v>8.14</v>
      </c>
      <c r="W25" s="59"/>
      <c r="X25" s="58">
        <f>T25+V25-W25</f>
        <v>11.440000000000001</v>
      </c>
      <c r="Y25" s="60">
        <f>SUM(E25+J25+O25+T25)</f>
        <v>7.1</v>
      </c>
      <c r="Z25" s="61">
        <f>SUM(G25+L25+Q25+V25)</f>
        <v>23.67</v>
      </c>
      <c r="AA25" s="62">
        <f>$I25+$N25+$S25+$X25</f>
        <v>30.770000000000003</v>
      </c>
      <c r="AB25" s="63"/>
    </row>
    <row r="26" spans="1:28" s="78" customFormat="1" ht="11.25" customHeight="1">
      <c r="A26" s="64"/>
      <c r="B26" s="65" t="s">
        <v>264</v>
      </c>
      <c r="C26" s="160"/>
      <c r="D26" s="142"/>
      <c r="E26" s="67" t="s">
        <v>286</v>
      </c>
      <c r="F26" s="69"/>
      <c r="G26" s="68" t="s">
        <v>25</v>
      </c>
      <c r="H26" s="69"/>
      <c r="I26" s="68" t="s">
        <v>25</v>
      </c>
      <c r="J26" s="71"/>
      <c r="K26" s="69"/>
      <c r="L26" s="68"/>
      <c r="M26" s="71"/>
      <c r="N26" s="70"/>
      <c r="O26" s="67" t="s">
        <v>143</v>
      </c>
      <c r="P26" s="69"/>
      <c r="Q26" s="68" t="s">
        <v>14</v>
      </c>
      <c r="R26" s="71"/>
      <c r="S26" s="68" t="s">
        <v>292</v>
      </c>
      <c r="T26" s="67" t="s">
        <v>294</v>
      </c>
      <c r="U26" s="69"/>
      <c r="V26" s="68" t="s">
        <v>21</v>
      </c>
      <c r="W26" s="71"/>
      <c r="X26" s="70" t="s">
        <v>299</v>
      </c>
      <c r="Y26" s="67" t="s">
        <v>293</v>
      </c>
      <c r="Z26" s="73" t="s">
        <v>20</v>
      </c>
      <c r="AA26" s="74"/>
      <c r="AB26" s="75"/>
    </row>
    <row r="27" spans="1:28" s="5" customFormat="1" ht="15" customHeight="1">
      <c r="A27" s="111" t="s">
        <v>21</v>
      </c>
      <c r="B27" s="177" t="s">
        <v>204</v>
      </c>
      <c r="C27" s="177" t="s">
        <v>205</v>
      </c>
      <c r="D27" s="168">
        <v>2010</v>
      </c>
      <c r="E27" s="55">
        <v>1.1</v>
      </c>
      <c r="F27" s="57">
        <v>10</v>
      </c>
      <c r="G27" s="56">
        <v>8.5</v>
      </c>
      <c r="H27" s="57"/>
      <c r="I27" s="58">
        <f>E27+G27-H27</f>
        <v>9.6</v>
      </c>
      <c r="J27" s="59"/>
      <c r="K27" s="57"/>
      <c r="L27" s="56"/>
      <c r="M27" s="57"/>
      <c r="N27" s="58">
        <f>J27+L27-M27</f>
        <v>0</v>
      </c>
      <c r="O27" s="55">
        <v>2.7</v>
      </c>
      <c r="P27" s="57">
        <v>10</v>
      </c>
      <c r="Q27" s="56">
        <v>7.1</v>
      </c>
      <c r="R27" s="59"/>
      <c r="S27" s="58">
        <f>O27+Q27-R27</f>
        <v>9.8</v>
      </c>
      <c r="T27" s="55">
        <v>3.1</v>
      </c>
      <c r="U27" s="57">
        <v>10</v>
      </c>
      <c r="V27" s="56">
        <v>8</v>
      </c>
      <c r="W27" s="59"/>
      <c r="X27" s="58">
        <f>T27+V27-W27</f>
        <v>11.1</v>
      </c>
      <c r="Y27" s="60">
        <f>SUM(E27+J27+O27+T27)</f>
        <v>6.9</v>
      </c>
      <c r="Z27" s="61">
        <f>SUM(G27+L27+Q27+V27)</f>
        <v>23.6</v>
      </c>
      <c r="AA27" s="62">
        <f>$I27+$N27+$S27+$X27</f>
        <v>30.5</v>
      </c>
      <c r="AB27" s="63"/>
    </row>
    <row r="28" spans="1:28" s="78" customFormat="1" ht="11.25" customHeight="1">
      <c r="A28" s="64"/>
      <c r="B28" s="65" t="s">
        <v>184</v>
      </c>
      <c r="C28" s="117"/>
      <c r="D28" s="142"/>
      <c r="E28" s="67" t="s">
        <v>286</v>
      </c>
      <c r="F28" s="69"/>
      <c r="G28" s="68" t="s">
        <v>18</v>
      </c>
      <c r="H28" s="69"/>
      <c r="I28" s="70" t="s">
        <v>18</v>
      </c>
      <c r="J28" s="71"/>
      <c r="K28" s="69"/>
      <c r="L28" s="68"/>
      <c r="M28" s="71"/>
      <c r="N28" s="70"/>
      <c r="O28" s="67" t="s">
        <v>143</v>
      </c>
      <c r="P28" s="69"/>
      <c r="Q28" s="68" t="s">
        <v>291</v>
      </c>
      <c r="R28" s="71"/>
      <c r="S28" s="70" t="s">
        <v>138</v>
      </c>
      <c r="T28" s="67" t="s">
        <v>295</v>
      </c>
      <c r="U28" s="69"/>
      <c r="V28" s="68" t="s">
        <v>24</v>
      </c>
      <c r="W28" s="71"/>
      <c r="X28" s="70" t="s">
        <v>145</v>
      </c>
      <c r="Y28" s="67" t="s">
        <v>301</v>
      </c>
      <c r="Z28" s="73" t="s">
        <v>21</v>
      </c>
      <c r="AA28" s="74"/>
      <c r="AB28" s="75"/>
    </row>
    <row r="29" spans="1:28" s="5" customFormat="1" ht="15" customHeight="1">
      <c r="A29" s="111" t="s">
        <v>22</v>
      </c>
      <c r="B29" s="177" t="s">
        <v>193</v>
      </c>
      <c r="C29" s="177" t="s">
        <v>194</v>
      </c>
      <c r="D29" s="168">
        <v>2010</v>
      </c>
      <c r="E29" s="55">
        <v>1.1</v>
      </c>
      <c r="F29" s="57">
        <v>10</v>
      </c>
      <c r="G29" s="56">
        <v>8.05</v>
      </c>
      <c r="H29" s="57"/>
      <c r="I29" s="58">
        <f>E29+G29-H29</f>
        <v>9.15</v>
      </c>
      <c r="J29" s="59"/>
      <c r="K29" s="57"/>
      <c r="L29" s="56"/>
      <c r="M29" s="57"/>
      <c r="N29" s="58">
        <f>J29+L29-M29</f>
        <v>0</v>
      </c>
      <c r="O29" s="55">
        <v>2.9</v>
      </c>
      <c r="P29" s="57">
        <v>10</v>
      </c>
      <c r="Q29" s="56">
        <v>7.47</v>
      </c>
      <c r="R29" s="59"/>
      <c r="S29" s="58">
        <f>O29+Q29-R29</f>
        <v>10.37</v>
      </c>
      <c r="T29" s="55">
        <v>3</v>
      </c>
      <c r="U29" s="57">
        <v>10</v>
      </c>
      <c r="V29" s="56">
        <v>7.9</v>
      </c>
      <c r="W29" s="59"/>
      <c r="X29" s="58">
        <f>T29+V29-W29</f>
        <v>10.9</v>
      </c>
      <c r="Y29" s="60">
        <f>SUM(E29+J29+O29+T29)</f>
        <v>7</v>
      </c>
      <c r="Z29" s="61">
        <f>SUM(G29+L29+Q29+V29)</f>
        <v>23.42</v>
      </c>
      <c r="AA29" s="62">
        <f>$I29+$N29+$S29+$X29</f>
        <v>30.42</v>
      </c>
      <c r="AB29" s="63"/>
    </row>
    <row r="30" spans="1:28" s="78" customFormat="1" ht="11.25" customHeight="1">
      <c r="A30" s="64"/>
      <c r="B30" s="65" t="s">
        <v>195</v>
      </c>
      <c r="C30" s="117"/>
      <c r="D30" s="142"/>
      <c r="E30" s="67" t="s">
        <v>286</v>
      </c>
      <c r="F30" s="69"/>
      <c r="G30" s="68" t="s">
        <v>22</v>
      </c>
      <c r="H30" s="69"/>
      <c r="I30" s="70" t="s">
        <v>22</v>
      </c>
      <c r="J30" s="71"/>
      <c r="K30" s="69"/>
      <c r="L30" s="68"/>
      <c r="M30" s="71"/>
      <c r="N30" s="70"/>
      <c r="O30" s="67" t="s">
        <v>289</v>
      </c>
      <c r="P30" s="69"/>
      <c r="Q30" s="68" t="s">
        <v>137</v>
      </c>
      <c r="R30" s="71"/>
      <c r="S30" s="70" t="s">
        <v>293</v>
      </c>
      <c r="T30" s="67" t="s">
        <v>296</v>
      </c>
      <c r="U30" s="69"/>
      <c r="V30" s="68" t="s">
        <v>31</v>
      </c>
      <c r="W30" s="71"/>
      <c r="X30" s="70" t="s">
        <v>23</v>
      </c>
      <c r="Y30" s="67" t="s">
        <v>139</v>
      </c>
      <c r="Z30" s="73" t="s">
        <v>22</v>
      </c>
      <c r="AA30" s="74"/>
      <c r="AB30" s="75"/>
    </row>
    <row r="31" spans="1:28" s="5" customFormat="1" ht="15" customHeight="1">
      <c r="A31" s="111" t="s">
        <v>23</v>
      </c>
      <c r="B31" s="138" t="s">
        <v>116</v>
      </c>
      <c r="C31" s="138" t="s">
        <v>48</v>
      </c>
      <c r="D31" s="168">
        <v>2010</v>
      </c>
      <c r="E31" s="55">
        <v>1.1</v>
      </c>
      <c r="F31" s="57">
        <v>10</v>
      </c>
      <c r="G31" s="56">
        <v>7.65</v>
      </c>
      <c r="H31" s="57"/>
      <c r="I31" s="58">
        <f>E31+G31-H31</f>
        <v>8.75</v>
      </c>
      <c r="J31" s="59"/>
      <c r="K31" s="57"/>
      <c r="L31" s="56"/>
      <c r="M31" s="57"/>
      <c r="N31" s="58">
        <f>J31+L31-M31</f>
        <v>0</v>
      </c>
      <c r="O31" s="55">
        <v>2.7</v>
      </c>
      <c r="P31" s="57">
        <v>10</v>
      </c>
      <c r="Q31" s="56">
        <v>7.17</v>
      </c>
      <c r="R31" s="59"/>
      <c r="S31" s="58">
        <f>O31+Q31-R31</f>
        <v>9.870000000000001</v>
      </c>
      <c r="T31" s="55">
        <v>3.3</v>
      </c>
      <c r="U31" s="57">
        <v>10</v>
      </c>
      <c r="V31" s="56">
        <v>8.1</v>
      </c>
      <c r="W31" s="59"/>
      <c r="X31" s="58">
        <f>T31+V31-W31</f>
        <v>11.399999999999999</v>
      </c>
      <c r="Y31" s="60">
        <f>SUM(E31+J31+O31+T31)</f>
        <v>7.1</v>
      </c>
      <c r="Z31" s="61">
        <f>SUM(G31+L31+Q31+V31)</f>
        <v>22.92</v>
      </c>
      <c r="AA31" s="62">
        <f>$I31+$N31+$S31+$X31</f>
        <v>30.02</v>
      </c>
      <c r="AB31" s="63"/>
    </row>
    <row r="32" spans="1:28" s="78" customFormat="1" ht="11.25" customHeight="1">
      <c r="A32" s="64"/>
      <c r="B32" s="65" t="s">
        <v>184</v>
      </c>
      <c r="C32" s="160"/>
      <c r="D32" s="142"/>
      <c r="E32" s="67" t="s">
        <v>286</v>
      </c>
      <c r="F32" s="69"/>
      <c r="G32" s="68" t="s">
        <v>31</v>
      </c>
      <c r="H32" s="69"/>
      <c r="I32" s="70" t="s">
        <v>31</v>
      </c>
      <c r="J32" s="71"/>
      <c r="K32" s="69"/>
      <c r="L32" s="68"/>
      <c r="M32" s="71"/>
      <c r="N32" s="70"/>
      <c r="O32" s="67" t="s">
        <v>143</v>
      </c>
      <c r="P32" s="69"/>
      <c r="Q32" s="68" t="s">
        <v>20</v>
      </c>
      <c r="R32" s="71"/>
      <c r="S32" s="68" t="s">
        <v>22</v>
      </c>
      <c r="T32" s="67" t="s">
        <v>294</v>
      </c>
      <c r="U32" s="69"/>
      <c r="V32" s="68" t="s">
        <v>298</v>
      </c>
      <c r="W32" s="71"/>
      <c r="X32" s="70" t="s">
        <v>299</v>
      </c>
      <c r="Y32" s="67" t="s">
        <v>293</v>
      </c>
      <c r="Z32" s="73" t="s">
        <v>138</v>
      </c>
      <c r="AA32" s="74"/>
      <c r="AB32" s="75"/>
    </row>
    <row r="33" spans="1:28" s="5" customFormat="1" ht="15" customHeight="1">
      <c r="A33" s="111" t="s">
        <v>24</v>
      </c>
      <c r="B33" s="177" t="s">
        <v>206</v>
      </c>
      <c r="C33" s="177" t="s">
        <v>83</v>
      </c>
      <c r="D33" s="168">
        <v>2010</v>
      </c>
      <c r="E33" s="55">
        <v>1.1</v>
      </c>
      <c r="F33" s="57">
        <v>10</v>
      </c>
      <c r="G33" s="56">
        <v>7.75</v>
      </c>
      <c r="H33" s="57"/>
      <c r="I33" s="58">
        <f>E33+G33-H33</f>
        <v>8.85</v>
      </c>
      <c r="J33" s="59"/>
      <c r="K33" s="57"/>
      <c r="L33" s="56"/>
      <c r="M33" s="57"/>
      <c r="N33" s="58">
        <f>J33+L33-M33</f>
        <v>0</v>
      </c>
      <c r="O33" s="55">
        <v>2.7</v>
      </c>
      <c r="P33" s="57">
        <v>10</v>
      </c>
      <c r="Q33" s="56">
        <v>6.93</v>
      </c>
      <c r="R33" s="59"/>
      <c r="S33" s="58">
        <f>O33+Q33-R33</f>
        <v>9.629999999999999</v>
      </c>
      <c r="T33" s="55">
        <v>3.1</v>
      </c>
      <c r="U33" s="57">
        <v>10</v>
      </c>
      <c r="V33" s="56">
        <v>8.24</v>
      </c>
      <c r="W33" s="59"/>
      <c r="X33" s="58">
        <f>T33+V33-W33</f>
        <v>11.34</v>
      </c>
      <c r="Y33" s="60">
        <f>SUM(E33+J33+O33+T33)</f>
        <v>6.9</v>
      </c>
      <c r="Z33" s="61">
        <f>SUM(G33+L33+Q33+V33)</f>
        <v>22.92</v>
      </c>
      <c r="AA33" s="62">
        <f>$I33+$N33+$S33+$X33</f>
        <v>29.819999999999997</v>
      </c>
      <c r="AB33" s="63"/>
    </row>
    <row r="34" spans="1:28" s="78" customFormat="1" ht="11.25" customHeight="1">
      <c r="A34" s="64"/>
      <c r="B34" s="65" t="s">
        <v>184</v>
      </c>
      <c r="C34" s="117"/>
      <c r="D34" s="142"/>
      <c r="E34" s="67" t="s">
        <v>286</v>
      </c>
      <c r="F34" s="69"/>
      <c r="G34" s="68" t="s">
        <v>24</v>
      </c>
      <c r="H34" s="69"/>
      <c r="I34" s="70" t="s">
        <v>24</v>
      </c>
      <c r="J34" s="71"/>
      <c r="K34" s="69"/>
      <c r="L34" s="68"/>
      <c r="M34" s="71"/>
      <c r="N34" s="70"/>
      <c r="O34" s="67" t="s">
        <v>143</v>
      </c>
      <c r="P34" s="69"/>
      <c r="Q34" s="68" t="s">
        <v>24</v>
      </c>
      <c r="R34" s="71"/>
      <c r="S34" s="68" t="s">
        <v>25</v>
      </c>
      <c r="T34" s="67" t="s">
        <v>295</v>
      </c>
      <c r="U34" s="69"/>
      <c r="V34" s="68" t="s">
        <v>20</v>
      </c>
      <c r="W34" s="71"/>
      <c r="X34" s="70" t="s">
        <v>18</v>
      </c>
      <c r="Y34" s="67" t="s">
        <v>301</v>
      </c>
      <c r="Z34" s="73" t="s">
        <v>138</v>
      </c>
      <c r="AA34" s="74"/>
      <c r="AB34" s="75"/>
    </row>
    <row r="35" spans="1:28" s="5" customFormat="1" ht="15" customHeight="1">
      <c r="A35" s="111" t="s">
        <v>25</v>
      </c>
      <c r="B35" s="177" t="s">
        <v>80</v>
      </c>
      <c r="C35" s="177" t="s">
        <v>79</v>
      </c>
      <c r="D35" s="168">
        <v>2010</v>
      </c>
      <c r="E35" s="55">
        <v>1.1</v>
      </c>
      <c r="F35" s="57">
        <v>10</v>
      </c>
      <c r="G35" s="56">
        <v>8.6</v>
      </c>
      <c r="H35" s="57"/>
      <c r="I35" s="58">
        <f>E35+G35-H35</f>
        <v>9.7</v>
      </c>
      <c r="J35" s="59"/>
      <c r="K35" s="57"/>
      <c r="L35" s="56"/>
      <c r="M35" s="57"/>
      <c r="N35" s="58">
        <f>J35+L35-M35</f>
        <v>0</v>
      </c>
      <c r="O35" s="55">
        <v>2.4</v>
      </c>
      <c r="P35" s="57">
        <v>10</v>
      </c>
      <c r="Q35" s="56">
        <v>4.9</v>
      </c>
      <c r="R35" s="59"/>
      <c r="S35" s="58">
        <f>O35+Q35-R35</f>
        <v>7.300000000000001</v>
      </c>
      <c r="T35" s="55">
        <v>3.3</v>
      </c>
      <c r="U35" s="57">
        <v>10</v>
      </c>
      <c r="V35" s="56">
        <v>7.87</v>
      </c>
      <c r="W35" s="59"/>
      <c r="X35" s="58">
        <f>T35+V35-W35</f>
        <v>11.17</v>
      </c>
      <c r="Y35" s="60">
        <f>SUM(E35+J35+O35+T35)</f>
        <v>6.8</v>
      </c>
      <c r="Z35" s="61">
        <f>SUM(G35+L35+Q35+V35)</f>
        <v>21.37</v>
      </c>
      <c r="AA35" s="62">
        <f>$I35+$N35+$S35+$X35</f>
        <v>28.17</v>
      </c>
      <c r="AB35" s="63"/>
    </row>
    <row r="36" spans="1:28" s="78" customFormat="1" ht="11.25" customHeight="1">
      <c r="A36" s="64"/>
      <c r="B36" s="65" t="s">
        <v>63</v>
      </c>
      <c r="C36" s="117"/>
      <c r="D36" s="142"/>
      <c r="E36" s="67" t="s">
        <v>286</v>
      </c>
      <c r="F36" s="69"/>
      <c r="G36" s="68" t="s">
        <v>137</v>
      </c>
      <c r="H36" s="69"/>
      <c r="I36" s="70" t="s">
        <v>137</v>
      </c>
      <c r="J36" s="71"/>
      <c r="K36" s="69"/>
      <c r="L36" s="68"/>
      <c r="M36" s="71"/>
      <c r="N36" s="70"/>
      <c r="O36" s="67" t="s">
        <v>31</v>
      </c>
      <c r="P36" s="69"/>
      <c r="Q36" s="68" t="s">
        <v>36</v>
      </c>
      <c r="R36" s="71"/>
      <c r="S36" s="70" t="s">
        <v>32</v>
      </c>
      <c r="T36" s="67" t="s">
        <v>294</v>
      </c>
      <c r="U36" s="69"/>
      <c r="V36" s="68" t="s">
        <v>32</v>
      </c>
      <c r="W36" s="71"/>
      <c r="X36" s="70" t="s">
        <v>19</v>
      </c>
      <c r="Y36" s="67" t="s">
        <v>24</v>
      </c>
      <c r="Z36" s="73" t="s">
        <v>33</v>
      </c>
      <c r="AA36" s="74"/>
      <c r="AB36" s="75"/>
    </row>
    <row r="37" spans="1:28" s="5" customFormat="1" ht="15" customHeight="1">
      <c r="A37" s="111" t="s">
        <v>31</v>
      </c>
      <c r="B37" s="177" t="s">
        <v>209</v>
      </c>
      <c r="C37" s="177" t="s">
        <v>88</v>
      </c>
      <c r="D37" s="168">
        <v>2010</v>
      </c>
      <c r="E37" s="55">
        <v>0.1</v>
      </c>
      <c r="F37" s="57">
        <v>10</v>
      </c>
      <c r="G37" s="56">
        <v>6.95</v>
      </c>
      <c r="H37" s="57"/>
      <c r="I37" s="58">
        <f>E37+G37-H37</f>
        <v>7.05</v>
      </c>
      <c r="J37" s="59"/>
      <c r="K37" s="57"/>
      <c r="L37" s="56"/>
      <c r="M37" s="57"/>
      <c r="N37" s="58">
        <f>J37+L37-M37</f>
        <v>0</v>
      </c>
      <c r="O37" s="55">
        <v>2.9</v>
      </c>
      <c r="P37" s="57">
        <v>10</v>
      </c>
      <c r="Q37" s="56">
        <v>7.47</v>
      </c>
      <c r="R37" s="59"/>
      <c r="S37" s="58">
        <f>O37+Q37-R37</f>
        <v>10.37</v>
      </c>
      <c r="T37" s="55">
        <v>2.8</v>
      </c>
      <c r="U37" s="57">
        <v>10</v>
      </c>
      <c r="V37" s="56">
        <v>7.17</v>
      </c>
      <c r="W37" s="59"/>
      <c r="X37" s="58">
        <f>T37+V37-W37</f>
        <v>9.969999999999999</v>
      </c>
      <c r="Y37" s="60">
        <f>SUM(E37+J37+O37+T37)</f>
        <v>5.8</v>
      </c>
      <c r="Z37" s="61">
        <f>SUM(G37+L37+Q37+V37)</f>
        <v>21.59</v>
      </c>
      <c r="AA37" s="62">
        <f>$I37+$N37+$S37+$X37</f>
        <v>27.389999999999997</v>
      </c>
      <c r="AB37" s="63"/>
    </row>
    <row r="38" spans="1:28" s="78" customFormat="1" ht="11.25" customHeight="1">
      <c r="A38" s="64"/>
      <c r="B38" s="65" t="s">
        <v>97</v>
      </c>
      <c r="C38" s="117"/>
      <c r="D38" s="142"/>
      <c r="E38" s="67" t="s">
        <v>287</v>
      </c>
      <c r="F38" s="69"/>
      <c r="G38" s="68" t="s">
        <v>288</v>
      </c>
      <c r="H38" s="69"/>
      <c r="I38" s="70" t="s">
        <v>34</v>
      </c>
      <c r="J38" s="71"/>
      <c r="K38" s="69"/>
      <c r="L38" s="68"/>
      <c r="M38" s="71"/>
      <c r="N38" s="70"/>
      <c r="O38" s="67" t="s">
        <v>289</v>
      </c>
      <c r="P38" s="69"/>
      <c r="Q38" s="68" t="s">
        <v>137</v>
      </c>
      <c r="R38" s="71"/>
      <c r="S38" s="70" t="s">
        <v>293</v>
      </c>
      <c r="T38" s="67" t="s">
        <v>140</v>
      </c>
      <c r="U38" s="69"/>
      <c r="V38" s="68" t="s">
        <v>34</v>
      </c>
      <c r="W38" s="71"/>
      <c r="X38" s="70" t="s">
        <v>33</v>
      </c>
      <c r="Y38" s="67" t="s">
        <v>34</v>
      </c>
      <c r="Z38" s="73" t="s">
        <v>32</v>
      </c>
      <c r="AA38" s="74"/>
      <c r="AB38" s="75"/>
    </row>
    <row r="39" spans="1:28" s="5" customFormat="1" ht="15" customHeight="1">
      <c r="A39" s="111" t="s">
        <v>32</v>
      </c>
      <c r="B39" s="177" t="s">
        <v>81</v>
      </c>
      <c r="C39" s="177" t="s">
        <v>82</v>
      </c>
      <c r="D39" s="168">
        <v>2010</v>
      </c>
      <c r="E39" s="55">
        <v>1.1</v>
      </c>
      <c r="F39" s="57">
        <v>10</v>
      </c>
      <c r="G39" s="56">
        <v>6.95</v>
      </c>
      <c r="H39" s="57"/>
      <c r="I39" s="58">
        <f>E39+G39-H39</f>
        <v>8.05</v>
      </c>
      <c r="J39" s="59"/>
      <c r="K39" s="57"/>
      <c r="L39" s="56"/>
      <c r="M39" s="57"/>
      <c r="N39" s="58">
        <f>J39+L39-M39</f>
        <v>0</v>
      </c>
      <c r="O39" s="55">
        <v>2.2</v>
      </c>
      <c r="P39" s="57">
        <v>10</v>
      </c>
      <c r="Q39" s="56">
        <v>5.03</v>
      </c>
      <c r="R39" s="59"/>
      <c r="S39" s="58">
        <f>O39+Q39-R39</f>
        <v>7.23</v>
      </c>
      <c r="T39" s="55">
        <v>3.1</v>
      </c>
      <c r="U39" s="57">
        <v>10</v>
      </c>
      <c r="V39" s="56">
        <v>7.07</v>
      </c>
      <c r="W39" s="59"/>
      <c r="X39" s="58">
        <f>T39+V39-W39</f>
        <v>10.17</v>
      </c>
      <c r="Y39" s="60">
        <f>SUM(E39+J39+O39+T39)</f>
        <v>6.4</v>
      </c>
      <c r="Z39" s="61">
        <f>SUM(G39+L39+Q39+V39)</f>
        <v>19.05</v>
      </c>
      <c r="AA39" s="62">
        <f>$I39+$N39+$S39+$X39</f>
        <v>25.450000000000003</v>
      </c>
      <c r="AB39" s="63"/>
    </row>
    <row r="40" spans="1:28" s="78" customFormat="1" ht="11.25" customHeight="1">
      <c r="A40" s="64"/>
      <c r="B40" s="158" t="s">
        <v>191</v>
      </c>
      <c r="C40" s="117"/>
      <c r="D40" s="142"/>
      <c r="E40" s="67" t="s">
        <v>286</v>
      </c>
      <c r="F40" s="69"/>
      <c r="G40" s="68" t="s">
        <v>288</v>
      </c>
      <c r="H40" s="69"/>
      <c r="I40" s="70" t="s">
        <v>33</v>
      </c>
      <c r="J40" s="71"/>
      <c r="K40" s="69"/>
      <c r="L40" s="68"/>
      <c r="M40" s="71"/>
      <c r="N40" s="70"/>
      <c r="O40" s="67" t="s">
        <v>34</v>
      </c>
      <c r="P40" s="69"/>
      <c r="Q40" s="68" t="s">
        <v>35</v>
      </c>
      <c r="R40" s="71"/>
      <c r="S40" s="70" t="s">
        <v>33</v>
      </c>
      <c r="T40" s="67" t="s">
        <v>295</v>
      </c>
      <c r="U40" s="69"/>
      <c r="V40" s="68" t="s">
        <v>35</v>
      </c>
      <c r="W40" s="71"/>
      <c r="X40" s="70" t="s">
        <v>25</v>
      </c>
      <c r="Y40" s="67" t="s">
        <v>302</v>
      </c>
      <c r="Z40" s="73" t="s">
        <v>36</v>
      </c>
      <c r="AA40" s="74"/>
      <c r="AB40" s="75"/>
    </row>
    <row r="41" spans="1:28" s="5" customFormat="1" ht="15" customHeight="1">
      <c r="A41" s="111" t="s">
        <v>33</v>
      </c>
      <c r="B41" s="138" t="s">
        <v>54</v>
      </c>
      <c r="C41" s="138" t="s">
        <v>52</v>
      </c>
      <c r="D41" s="168">
        <v>2010</v>
      </c>
      <c r="E41" s="55">
        <v>1.1</v>
      </c>
      <c r="F41" s="57">
        <v>10</v>
      </c>
      <c r="G41" s="56">
        <v>7.8</v>
      </c>
      <c r="H41" s="57"/>
      <c r="I41" s="58">
        <f>E41+G41-H41</f>
        <v>8.9</v>
      </c>
      <c r="J41" s="59"/>
      <c r="K41" s="57"/>
      <c r="L41" s="56"/>
      <c r="M41" s="57"/>
      <c r="N41" s="58">
        <f>J41+L41-M41</f>
        <v>0</v>
      </c>
      <c r="O41" s="55">
        <v>2.7</v>
      </c>
      <c r="P41" s="57">
        <v>10</v>
      </c>
      <c r="Q41" s="56">
        <v>6.37</v>
      </c>
      <c r="R41" s="59"/>
      <c r="S41" s="58">
        <f>O41+Q41-R41</f>
        <v>9.07</v>
      </c>
      <c r="T41" s="55">
        <v>2.6</v>
      </c>
      <c r="U41" s="57">
        <v>10</v>
      </c>
      <c r="V41" s="56">
        <v>8.64</v>
      </c>
      <c r="W41" s="59">
        <v>4</v>
      </c>
      <c r="X41" s="58">
        <f>T41+V41-W41</f>
        <v>7.24</v>
      </c>
      <c r="Y41" s="60">
        <f>SUM(E41+J41+O41+T41)</f>
        <v>6.4</v>
      </c>
      <c r="Z41" s="61">
        <f>SUM(G41+L41+Q41+V41)</f>
        <v>22.810000000000002</v>
      </c>
      <c r="AA41" s="62">
        <f>$I41+$N41+$S41+$X41</f>
        <v>25.21</v>
      </c>
      <c r="AB41" s="63"/>
    </row>
    <row r="42" spans="1:28" s="78" customFormat="1" ht="11.25" customHeight="1">
      <c r="A42" s="64"/>
      <c r="B42" s="65" t="s">
        <v>185</v>
      </c>
      <c r="C42" s="160"/>
      <c r="D42" s="142"/>
      <c r="E42" s="67" t="s">
        <v>286</v>
      </c>
      <c r="F42" s="69"/>
      <c r="G42" s="68" t="s">
        <v>23</v>
      </c>
      <c r="H42" s="69"/>
      <c r="I42" s="70" t="s">
        <v>23</v>
      </c>
      <c r="J42" s="71"/>
      <c r="K42" s="69"/>
      <c r="L42" s="68"/>
      <c r="M42" s="71"/>
      <c r="N42" s="70"/>
      <c r="O42" s="67" t="s">
        <v>143</v>
      </c>
      <c r="P42" s="69"/>
      <c r="Q42" s="68" t="s">
        <v>32</v>
      </c>
      <c r="R42" s="71"/>
      <c r="S42" s="70" t="s">
        <v>31</v>
      </c>
      <c r="T42" s="67" t="s">
        <v>36</v>
      </c>
      <c r="U42" s="69"/>
      <c r="V42" s="68" t="s">
        <v>282</v>
      </c>
      <c r="W42" s="71"/>
      <c r="X42" s="70" t="s">
        <v>36</v>
      </c>
      <c r="Y42" s="67" t="s">
        <v>302</v>
      </c>
      <c r="Z42" s="73" t="s">
        <v>25</v>
      </c>
      <c r="AA42" s="74"/>
      <c r="AB42" s="75"/>
    </row>
    <row r="43" spans="1:28" s="5" customFormat="1" ht="15" customHeight="1">
      <c r="A43" s="111" t="s">
        <v>34</v>
      </c>
      <c r="B43" s="177" t="s">
        <v>64</v>
      </c>
      <c r="C43" s="177" t="s">
        <v>100</v>
      </c>
      <c r="D43" s="168">
        <v>2010</v>
      </c>
      <c r="E43" s="55">
        <v>1.1</v>
      </c>
      <c r="F43" s="57">
        <v>10</v>
      </c>
      <c r="G43" s="56">
        <v>7.3</v>
      </c>
      <c r="H43" s="57"/>
      <c r="I43" s="58">
        <f>E43+G43-H43</f>
        <v>8.4</v>
      </c>
      <c r="J43" s="59"/>
      <c r="K43" s="57"/>
      <c r="L43" s="56"/>
      <c r="M43" s="57"/>
      <c r="N43" s="58">
        <f>J43+L43-M43</f>
        <v>0</v>
      </c>
      <c r="O43" s="55">
        <v>2.3</v>
      </c>
      <c r="P43" s="57">
        <v>10</v>
      </c>
      <c r="Q43" s="56">
        <v>6.83</v>
      </c>
      <c r="R43" s="59">
        <v>2</v>
      </c>
      <c r="S43" s="58">
        <f>O43+Q43-R43</f>
        <v>7.129999999999999</v>
      </c>
      <c r="T43" s="55">
        <v>3</v>
      </c>
      <c r="U43" s="57">
        <v>10</v>
      </c>
      <c r="V43" s="56">
        <v>8.4</v>
      </c>
      <c r="W43" s="59">
        <v>2</v>
      </c>
      <c r="X43" s="58">
        <f>T43+V43-W43</f>
        <v>9.4</v>
      </c>
      <c r="Y43" s="60">
        <f>SUM(E43+J43+O43+T43)</f>
        <v>6.4</v>
      </c>
      <c r="Z43" s="61">
        <f>SUM(G43+L43+Q43+V43)</f>
        <v>22.53</v>
      </c>
      <c r="AA43" s="62">
        <f>$I43+$N43+$S43+$X43</f>
        <v>24.93</v>
      </c>
      <c r="AB43" s="63"/>
    </row>
    <row r="44" spans="1:28" s="78" customFormat="1" ht="11.25" customHeight="1">
      <c r="A44" s="64"/>
      <c r="B44" s="65" t="s">
        <v>173</v>
      </c>
      <c r="C44" s="117"/>
      <c r="D44" s="142"/>
      <c r="E44" s="67" t="s">
        <v>286</v>
      </c>
      <c r="F44" s="69"/>
      <c r="G44" s="68" t="s">
        <v>32</v>
      </c>
      <c r="H44" s="69"/>
      <c r="I44" s="70" t="s">
        <v>32</v>
      </c>
      <c r="J44" s="71"/>
      <c r="K44" s="69"/>
      <c r="L44" s="68"/>
      <c r="M44" s="71"/>
      <c r="N44" s="70"/>
      <c r="O44" s="67" t="s">
        <v>290</v>
      </c>
      <c r="P44" s="69"/>
      <c r="Q44" s="68" t="s">
        <v>31</v>
      </c>
      <c r="R44" s="71"/>
      <c r="S44" s="68" t="s">
        <v>34</v>
      </c>
      <c r="T44" s="67" t="s">
        <v>296</v>
      </c>
      <c r="U44" s="69"/>
      <c r="V44" s="68" t="s">
        <v>17</v>
      </c>
      <c r="W44" s="71"/>
      <c r="X44" s="70" t="s">
        <v>35</v>
      </c>
      <c r="Y44" s="67" t="s">
        <v>302</v>
      </c>
      <c r="Z44" s="73" t="s">
        <v>31</v>
      </c>
      <c r="AA44" s="74"/>
      <c r="AB44" s="75"/>
    </row>
    <row r="45" spans="1:28" s="5" customFormat="1" ht="15" customHeight="1">
      <c r="A45" s="111" t="s">
        <v>35</v>
      </c>
      <c r="B45" s="138" t="s">
        <v>67</v>
      </c>
      <c r="C45" s="138" t="s">
        <v>68</v>
      </c>
      <c r="D45" s="168">
        <v>2010</v>
      </c>
      <c r="E45" s="55">
        <v>0.1</v>
      </c>
      <c r="F45" s="57">
        <v>8</v>
      </c>
      <c r="G45" s="56">
        <v>6.2</v>
      </c>
      <c r="H45" s="57"/>
      <c r="I45" s="58">
        <f>E45+G45-H45</f>
        <v>6.3</v>
      </c>
      <c r="J45" s="59"/>
      <c r="K45" s="57"/>
      <c r="L45" s="56"/>
      <c r="M45" s="57"/>
      <c r="N45" s="58">
        <f>J45+L45-M45</f>
        <v>0</v>
      </c>
      <c r="O45" s="55">
        <v>1.9</v>
      </c>
      <c r="P45" s="57">
        <v>10</v>
      </c>
      <c r="Q45" s="56">
        <v>6.2</v>
      </c>
      <c r="R45" s="59">
        <v>4</v>
      </c>
      <c r="S45" s="58">
        <f>O45+Q45-R45</f>
        <v>4.1</v>
      </c>
      <c r="T45" s="55">
        <v>2.8</v>
      </c>
      <c r="U45" s="57">
        <v>10</v>
      </c>
      <c r="V45" s="56">
        <v>7.44</v>
      </c>
      <c r="W45" s="59"/>
      <c r="X45" s="58">
        <f>T45+V45-W45</f>
        <v>10.24</v>
      </c>
      <c r="Y45" s="60">
        <f>SUM(E45+J45+O45+T45)</f>
        <v>4.8</v>
      </c>
      <c r="Z45" s="61">
        <f>SUM(G45+L45+Q45+V45)</f>
        <v>19.84</v>
      </c>
      <c r="AA45" s="62">
        <f>$I45+$N45+$S45+$X45</f>
        <v>20.64</v>
      </c>
      <c r="AB45" s="63"/>
    </row>
    <row r="46" spans="1:28" s="78" customFormat="1" ht="11.25" customHeight="1">
      <c r="A46" s="64"/>
      <c r="B46" s="158" t="s">
        <v>191</v>
      </c>
      <c r="C46" s="160"/>
      <c r="D46" s="142"/>
      <c r="E46" s="67" t="s">
        <v>287</v>
      </c>
      <c r="F46" s="69"/>
      <c r="G46" s="68" t="s">
        <v>36</v>
      </c>
      <c r="H46" s="69"/>
      <c r="I46" s="70" t="s">
        <v>36</v>
      </c>
      <c r="J46" s="71"/>
      <c r="K46" s="69"/>
      <c r="L46" s="68"/>
      <c r="M46" s="71"/>
      <c r="N46" s="70"/>
      <c r="O46" s="67" t="s">
        <v>36</v>
      </c>
      <c r="P46" s="69"/>
      <c r="Q46" s="68" t="s">
        <v>33</v>
      </c>
      <c r="R46" s="71"/>
      <c r="S46" s="68" t="s">
        <v>35</v>
      </c>
      <c r="T46" s="67" t="s">
        <v>140</v>
      </c>
      <c r="U46" s="69"/>
      <c r="V46" s="68" t="s">
        <v>33</v>
      </c>
      <c r="W46" s="71"/>
      <c r="X46" s="70" t="s">
        <v>24</v>
      </c>
      <c r="Y46" s="67" t="s">
        <v>36</v>
      </c>
      <c r="Z46" s="73" t="s">
        <v>34</v>
      </c>
      <c r="AA46" s="74"/>
      <c r="AB46" s="75"/>
    </row>
    <row r="47" spans="1:28" s="5" customFormat="1" ht="15" customHeight="1">
      <c r="A47" s="111" t="s">
        <v>36</v>
      </c>
      <c r="B47" s="177" t="s">
        <v>66</v>
      </c>
      <c r="C47" s="177" t="s">
        <v>45</v>
      </c>
      <c r="D47" s="168">
        <v>2010</v>
      </c>
      <c r="E47" s="55">
        <v>0.1</v>
      </c>
      <c r="F47" s="57">
        <v>8</v>
      </c>
      <c r="G47" s="56">
        <v>6.8</v>
      </c>
      <c r="H47" s="57"/>
      <c r="I47" s="58">
        <f>E47+G47-H47</f>
        <v>6.8999999999999995</v>
      </c>
      <c r="J47" s="59"/>
      <c r="K47" s="57"/>
      <c r="L47" s="56"/>
      <c r="M47" s="57"/>
      <c r="N47" s="58">
        <f>J47+L47-M47</f>
        <v>0</v>
      </c>
      <c r="O47" s="55">
        <v>2.1</v>
      </c>
      <c r="P47" s="57">
        <v>10</v>
      </c>
      <c r="Q47" s="56">
        <v>5.43</v>
      </c>
      <c r="R47" s="59">
        <v>4</v>
      </c>
      <c r="S47" s="58">
        <f>O47+Q47-R47</f>
        <v>3.5299999999999994</v>
      </c>
      <c r="T47" s="55">
        <v>3.1</v>
      </c>
      <c r="U47" s="57">
        <v>10</v>
      </c>
      <c r="V47" s="56">
        <v>7.04</v>
      </c>
      <c r="W47" s="59"/>
      <c r="X47" s="58">
        <f>T47+V47-W47</f>
        <v>10.14</v>
      </c>
      <c r="Y47" s="60">
        <f>SUM(E47+J47+O47+T47)</f>
        <v>5.300000000000001</v>
      </c>
      <c r="Z47" s="61">
        <f>SUM(G47+L47+Q47+V47)</f>
        <v>19.27</v>
      </c>
      <c r="AA47" s="62">
        <f>$I47+$N47+$S47+$X47</f>
        <v>20.57</v>
      </c>
      <c r="AB47" s="63"/>
    </row>
    <row r="48" spans="1:28" s="78" customFormat="1" ht="11.25" customHeight="1" thickBot="1">
      <c r="A48" s="101"/>
      <c r="B48" s="171" t="s">
        <v>191</v>
      </c>
      <c r="C48" s="174"/>
      <c r="D48" s="170"/>
      <c r="E48" s="79" t="s">
        <v>287</v>
      </c>
      <c r="F48" s="81"/>
      <c r="G48" s="80" t="s">
        <v>35</v>
      </c>
      <c r="H48" s="81"/>
      <c r="I48" s="82" t="s">
        <v>35</v>
      </c>
      <c r="J48" s="83"/>
      <c r="K48" s="81"/>
      <c r="L48" s="80"/>
      <c r="M48" s="83"/>
      <c r="N48" s="82"/>
      <c r="O48" s="79" t="s">
        <v>35</v>
      </c>
      <c r="P48" s="81"/>
      <c r="Q48" s="80" t="s">
        <v>34</v>
      </c>
      <c r="R48" s="83"/>
      <c r="S48" s="82" t="s">
        <v>36</v>
      </c>
      <c r="T48" s="79" t="s">
        <v>295</v>
      </c>
      <c r="U48" s="81"/>
      <c r="V48" s="80" t="s">
        <v>36</v>
      </c>
      <c r="W48" s="83"/>
      <c r="X48" s="82" t="s">
        <v>300</v>
      </c>
      <c r="Y48" s="79" t="s">
        <v>35</v>
      </c>
      <c r="Z48" s="85" t="s">
        <v>35</v>
      </c>
      <c r="AA48" s="86"/>
      <c r="AB48" s="75"/>
    </row>
    <row r="49" spans="1:28" s="78" customFormat="1" ht="6.75" customHeight="1">
      <c r="A49" s="87"/>
      <c r="B49" s="88"/>
      <c r="C49" s="88"/>
      <c r="D49" s="89"/>
      <c r="E49" s="90"/>
      <c r="F49" s="90"/>
      <c r="G49" s="91"/>
      <c r="H49" s="90"/>
      <c r="I49" s="92"/>
      <c r="J49" s="93"/>
      <c r="K49" s="90"/>
      <c r="L49" s="92"/>
      <c r="M49" s="93"/>
      <c r="N49" s="92"/>
      <c r="O49" s="94"/>
      <c r="P49" s="90"/>
      <c r="Q49" s="95"/>
      <c r="R49" s="94"/>
      <c r="S49" s="92"/>
      <c r="T49" s="93"/>
      <c r="U49" s="90"/>
      <c r="V49" s="95"/>
      <c r="W49" s="94"/>
      <c r="X49" s="92"/>
      <c r="Y49" s="93"/>
      <c r="Z49" s="92"/>
      <c r="AA49" s="8"/>
      <c r="AB49" s="22"/>
    </row>
    <row r="50" spans="1:27" s="3" customFormat="1" ht="15" customHeight="1">
      <c r="A50" s="188" t="s">
        <v>26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3.5">
      <c r="A52" s="184" t="s">
        <v>27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9"/>
    </row>
    <row r="53" spans="1:28" s="5" customFormat="1" ht="13.5">
      <c r="A53" s="184" t="s">
        <v>30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9"/>
    </row>
    <row r="54" spans="1:28" s="5" customFormat="1" ht="13.5">
      <c r="A54" s="184" t="s">
        <v>28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9"/>
    </row>
    <row r="55" spans="1:28" s="5" customFormat="1" ht="13.5">
      <c r="A55" s="184" t="s">
        <v>29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9"/>
    </row>
    <row r="56" spans="1:35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  <c r="AC56" s="2"/>
      <c r="AD56" s="2"/>
      <c r="AE56" s="2"/>
      <c r="AF56" s="2"/>
      <c r="AG56" s="2"/>
      <c r="AH56" s="2"/>
      <c r="AI56" s="2"/>
    </row>
    <row r="57" spans="1:35" ht="74.25" customHeight="1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C57" s="2"/>
      <c r="AD57" s="2"/>
      <c r="AE57" s="2"/>
      <c r="AF57" s="2"/>
      <c r="AG57" s="2"/>
      <c r="AH57" s="2"/>
      <c r="AI57" s="2"/>
    </row>
  </sheetData>
  <sheetProtection/>
  <mergeCells count="13">
    <mergeCell ref="E1:V1"/>
    <mergeCell ref="B3:AA3"/>
    <mergeCell ref="W1:AA1"/>
    <mergeCell ref="A55:AA55"/>
    <mergeCell ref="E5:I5"/>
    <mergeCell ref="J5:N5"/>
    <mergeCell ref="O5:S5"/>
    <mergeCell ref="T5:X5"/>
    <mergeCell ref="A57:AA57"/>
    <mergeCell ref="A50:R50"/>
    <mergeCell ref="A52:AA52"/>
    <mergeCell ref="A53:AA53"/>
    <mergeCell ref="A54:AA54"/>
  </mergeCells>
  <printOptions/>
  <pageMargins left="0.2" right="0.2" top="0.19" bottom="0.15" header="0.13" footer="0.13"/>
  <pageSetup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J57"/>
  <sheetViews>
    <sheetView zoomScalePageLayoutView="0" workbookViewId="0" topLeftCell="A1">
      <pane ySplit="6" topLeftCell="BM30" activePane="bottomLeft" state="frozen"/>
      <selection pane="topLeft" activeCell="E1" sqref="E1:V1"/>
      <selection pane="bottomLeft" activeCell="AE22" sqref="AE22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42187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5742187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7" t="s">
        <v>149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38" t="s">
        <v>221</v>
      </c>
      <c r="C7" s="138" t="s">
        <v>222</v>
      </c>
      <c r="D7" s="144">
        <v>2009</v>
      </c>
      <c r="E7" s="103">
        <v>1.1</v>
      </c>
      <c r="F7" s="104">
        <v>10</v>
      </c>
      <c r="G7" s="105">
        <v>9.3</v>
      </c>
      <c r="H7" s="104"/>
      <c r="I7" s="106">
        <f>E7+G7-H7</f>
        <v>10.4</v>
      </c>
      <c r="J7" s="107">
        <v>1.9</v>
      </c>
      <c r="K7" s="104">
        <v>10</v>
      </c>
      <c r="L7" s="105">
        <v>9.47</v>
      </c>
      <c r="M7" s="104"/>
      <c r="N7" s="106">
        <f>J7+L7-M7</f>
        <v>11.370000000000001</v>
      </c>
      <c r="O7" s="103">
        <v>3.7</v>
      </c>
      <c r="P7" s="104">
        <v>10</v>
      </c>
      <c r="Q7" s="105">
        <v>7.97</v>
      </c>
      <c r="R7" s="107"/>
      <c r="S7" s="106">
        <f>O7+Q7-R7</f>
        <v>11.67</v>
      </c>
      <c r="T7" s="103"/>
      <c r="U7" s="104"/>
      <c r="V7" s="105"/>
      <c r="W7" s="107"/>
      <c r="X7" s="106">
        <f>T7+V7-W7</f>
        <v>0</v>
      </c>
      <c r="Y7" s="108">
        <f>SUM(E7+J7+O7+T7)</f>
        <v>6.7</v>
      </c>
      <c r="Z7" s="109">
        <f>SUM(G7+L7+Q7+V7)</f>
        <v>26.740000000000002</v>
      </c>
      <c r="AA7" s="110">
        <f>$I7+$N7+$S7+$X7</f>
        <v>33.440000000000005</v>
      </c>
      <c r="AB7" s="63"/>
    </row>
    <row r="8" spans="1:28" s="77" customFormat="1" ht="11.25" customHeight="1">
      <c r="A8" s="64"/>
      <c r="B8" s="158" t="s">
        <v>223</v>
      </c>
      <c r="C8" s="160"/>
      <c r="D8" s="142"/>
      <c r="E8" s="67" t="s">
        <v>303</v>
      </c>
      <c r="F8" s="69"/>
      <c r="G8" s="68" t="s">
        <v>11</v>
      </c>
      <c r="H8" s="69"/>
      <c r="I8" s="70" t="s">
        <v>11</v>
      </c>
      <c r="J8" s="71" t="s">
        <v>307</v>
      </c>
      <c r="K8" s="69"/>
      <c r="L8" s="68" t="s">
        <v>13</v>
      </c>
      <c r="M8" s="71"/>
      <c r="N8" s="70" t="s">
        <v>13</v>
      </c>
      <c r="O8" s="67" t="s">
        <v>283</v>
      </c>
      <c r="P8" s="69"/>
      <c r="Q8" s="68" t="s">
        <v>17</v>
      </c>
      <c r="R8" s="71"/>
      <c r="S8" s="70" t="s">
        <v>12</v>
      </c>
      <c r="T8" s="67"/>
      <c r="U8" s="69"/>
      <c r="V8" s="68"/>
      <c r="W8" s="71"/>
      <c r="X8" s="70"/>
      <c r="Y8" s="72" t="s">
        <v>283</v>
      </c>
      <c r="Z8" s="73" t="s">
        <v>12</v>
      </c>
      <c r="AA8" s="74"/>
      <c r="AB8" s="75"/>
    </row>
    <row r="9" spans="1:28" s="5" customFormat="1" ht="15" customHeight="1">
      <c r="A9" s="111" t="s">
        <v>12</v>
      </c>
      <c r="B9" s="138" t="s">
        <v>214</v>
      </c>
      <c r="C9" s="138" t="s">
        <v>53</v>
      </c>
      <c r="D9" s="144">
        <v>2009</v>
      </c>
      <c r="E9" s="55">
        <v>1.1</v>
      </c>
      <c r="F9" s="57">
        <v>10</v>
      </c>
      <c r="G9" s="56">
        <v>9.2</v>
      </c>
      <c r="H9" s="57"/>
      <c r="I9" s="58">
        <f>E9+G9-H9</f>
        <v>10.299999999999999</v>
      </c>
      <c r="J9" s="59">
        <v>1.9</v>
      </c>
      <c r="K9" s="57">
        <v>10</v>
      </c>
      <c r="L9" s="56">
        <v>9.63</v>
      </c>
      <c r="M9" s="57"/>
      <c r="N9" s="58">
        <f>J9+L9-M9</f>
        <v>11.530000000000001</v>
      </c>
      <c r="O9" s="55">
        <v>3.5</v>
      </c>
      <c r="P9" s="57">
        <v>10</v>
      </c>
      <c r="Q9" s="56">
        <v>8.1</v>
      </c>
      <c r="R9" s="59"/>
      <c r="S9" s="58">
        <f>O9+Q9-R9</f>
        <v>11.6</v>
      </c>
      <c r="T9" s="55"/>
      <c r="U9" s="57"/>
      <c r="V9" s="56"/>
      <c r="W9" s="59"/>
      <c r="X9" s="58">
        <f>T9+V9-W9</f>
        <v>0</v>
      </c>
      <c r="Y9" s="60">
        <f>SUM(E9+J9+O9+T9)</f>
        <v>6.5</v>
      </c>
      <c r="Z9" s="61">
        <f>SUM(G9+L9+Q9+V9)</f>
        <v>26.93</v>
      </c>
      <c r="AA9" s="62">
        <f>$I9+$N9+$S9+$X9</f>
        <v>33.43</v>
      </c>
      <c r="AB9" s="63"/>
    </row>
    <row r="10" spans="1:28" s="77" customFormat="1" ht="11.25" customHeight="1">
      <c r="A10" s="64"/>
      <c r="B10" s="158" t="s">
        <v>215</v>
      </c>
      <c r="C10" s="160"/>
      <c r="D10" s="142"/>
      <c r="E10" s="67" t="s">
        <v>303</v>
      </c>
      <c r="F10" s="69"/>
      <c r="G10" s="68" t="s">
        <v>304</v>
      </c>
      <c r="H10" s="69"/>
      <c r="I10" s="70" t="s">
        <v>304</v>
      </c>
      <c r="J10" s="71" t="s">
        <v>307</v>
      </c>
      <c r="K10" s="69"/>
      <c r="L10" s="68" t="s">
        <v>11</v>
      </c>
      <c r="M10" s="71"/>
      <c r="N10" s="70" t="s">
        <v>11</v>
      </c>
      <c r="O10" s="67" t="s">
        <v>285</v>
      </c>
      <c r="P10" s="69"/>
      <c r="Q10" s="68" t="s">
        <v>282</v>
      </c>
      <c r="R10" s="71"/>
      <c r="S10" s="70" t="s">
        <v>14</v>
      </c>
      <c r="T10" s="67"/>
      <c r="U10" s="69"/>
      <c r="V10" s="68"/>
      <c r="W10" s="71"/>
      <c r="X10" s="70"/>
      <c r="Y10" s="72" t="s">
        <v>285</v>
      </c>
      <c r="Z10" s="73" t="s">
        <v>11</v>
      </c>
      <c r="AA10" s="74"/>
      <c r="AB10" s="75"/>
    </row>
    <row r="11" spans="1:28" s="5" customFormat="1" ht="15" customHeight="1">
      <c r="A11" s="111" t="s">
        <v>13</v>
      </c>
      <c r="B11" s="138" t="s">
        <v>231</v>
      </c>
      <c r="C11" s="138" t="s">
        <v>59</v>
      </c>
      <c r="D11" s="144">
        <v>2009</v>
      </c>
      <c r="E11" s="55">
        <v>1.1</v>
      </c>
      <c r="F11" s="57">
        <v>10</v>
      </c>
      <c r="G11" s="56">
        <v>8.93</v>
      </c>
      <c r="H11" s="57"/>
      <c r="I11" s="58">
        <f>E11+G11-H11</f>
        <v>10.03</v>
      </c>
      <c r="J11" s="59">
        <v>1.9</v>
      </c>
      <c r="K11" s="57">
        <v>10</v>
      </c>
      <c r="L11" s="56">
        <v>9.27</v>
      </c>
      <c r="M11" s="57"/>
      <c r="N11" s="58">
        <f>J11+L11-M11</f>
        <v>11.17</v>
      </c>
      <c r="O11" s="55">
        <v>3.1</v>
      </c>
      <c r="P11" s="57">
        <v>10</v>
      </c>
      <c r="Q11" s="56">
        <v>8.53</v>
      </c>
      <c r="R11" s="59"/>
      <c r="S11" s="58">
        <f>O11+Q11-R11</f>
        <v>11.629999999999999</v>
      </c>
      <c r="T11" s="55"/>
      <c r="U11" s="57"/>
      <c r="V11" s="56"/>
      <c r="W11" s="59"/>
      <c r="X11" s="58">
        <f>T11+V11-W11</f>
        <v>0</v>
      </c>
      <c r="Y11" s="60">
        <f>SUM(E11+J11+O11+T11)</f>
        <v>6.1</v>
      </c>
      <c r="Z11" s="61">
        <f>SUM(G11+L11+Q11+V11)</f>
        <v>26.729999999999997</v>
      </c>
      <c r="AA11" s="62">
        <f>$I11+$N11+$S11+$X11</f>
        <v>32.83</v>
      </c>
      <c r="AB11" s="63"/>
    </row>
    <row r="12" spans="1:28" s="77" customFormat="1" ht="11.25" customHeight="1">
      <c r="A12" s="64"/>
      <c r="B12" s="140" t="s">
        <v>232</v>
      </c>
      <c r="C12" s="160"/>
      <c r="D12" s="142"/>
      <c r="E12" s="67" t="s">
        <v>303</v>
      </c>
      <c r="F12" s="69"/>
      <c r="G12" s="68" t="s">
        <v>16</v>
      </c>
      <c r="H12" s="69"/>
      <c r="I12" s="70" t="s">
        <v>16</v>
      </c>
      <c r="J12" s="71" t="s">
        <v>307</v>
      </c>
      <c r="K12" s="69"/>
      <c r="L12" s="68" t="s">
        <v>292</v>
      </c>
      <c r="M12" s="71"/>
      <c r="N12" s="70" t="s">
        <v>292</v>
      </c>
      <c r="O12" s="67" t="s">
        <v>312</v>
      </c>
      <c r="P12" s="69"/>
      <c r="Q12" s="68" t="s">
        <v>11</v>
      </c>
      <c r="R12" s="71"/>
      <c r="S12" s="70" t="s">
        <v>13</v>
      </c>
      <c r="T12" s="67"/>
      <c r="U12" s="69"/>
      <c r="V12" s="68"/>
      <c r="W12" s="71"/>
      <c r="X12" s="70"/>
      <c r="Y12" s="72" t="s">
        <v>315</v>
      </c>
      <c r="Z12" s="73" t="s">
        <v>13</v>
      </c>
      <c r="AA12" s="74"/>
      <c r="AB12" s="75"/>
    </row>
    <row r="13" spans="1:28" s="5" customFormat="1" ht="15" customHeight="1">
      <c r="A13" s="111" t="s">
        <v>14</v>
      </c>
      <c r="B13" s="138" t="s">
        <v>226</v>
      </c>
      <c r="C13" s="138" t="s">
        <v>227</v>
      </c>
      <c r="D13" s="144">
        <v>2009</v>
      </c>
      <c r="E13" s="55">
        <v>1.1</v>
      </c>
      <c r="F13" s="57">
        <v>10</v>
      </c>
      <c r="G13" s="56">
        <v>8.87</v>
      </c>
      <c r="H13" s="57"/>
      <c r="I13" s="58">
        <f>E13+G13-H13</f>
        <v>9.969999999999999</v>
      </c>
      <c r="J13" s="59">
        <v>1.9</v>
      </c>
      <c r="K13" s="57">
        <v>10</v>
      </c>
      <c r="L13" s="56">
        <v>9.27</v>
      </c>
      <c r="M13" s="57"/>
      <c r="N13" s="58">
        <f>J13+L13-M13</f>
        <v>11.17</v>
      </c>
      <c r="O13" s="55">
        <v>3.1</v>
      </c>
      <c r="P13" s="57">
        <v>10</v>
      </c>
      <c r="Q13" s="56">
        <v>8.4</v>
      </c>
      <c r="R13" s="59"/>
      <c r="S13" s="58">
        <f>O13+Q13-R13</f>
        <v>11.5</v>
      </c>
      <c r="T13" s="55"/>
      <c r="U13" s="57"/>
      <c r="V13" s="56"/>
      <c r="W13" s="59"/>
      <c r="X13" s="58">
        <f>T13+V13-W13</f>
        <v>0</v>
      </c>
      <c r="Y13" s="60">
        <f>SUM(E13+J13+O13+T13)</f>
        <v>6.1</v>
      </c>
      <c r="Z13" s="61">
        <f>SUM(G13+L13+Q13+V13)</f>
        <v>26.54</v>
      </c>
      <c r="AA13" s="62">
        <f>$I13+$N13+$S13+$X13</f>
        <v>32.64</v>
      </c>
      <c r="AB13" s="63"/>
    </row>
    <row r="14" spans="1:28" s="78" customFormat="1" ht="11.25" customHeight="1">
      <c r="A14" s="64"/>
      <c r="B14" s="158" t="s">
        <v>165</v>
      </c>
      <c r="C14" s="160"/>
      <c r="D14" s="142"/>
      <c r="E14" s="67" t="s">
        <v>303</v>
      </c>
      <c r="F14" s="69"/>
      <c r="G14" s="68" t="s">
        <v>17</v>
      </c>
      <c r="H14" s="69"/>
      <c r="I14" s="70" t="s">
        <v>17</v>
      </c>
      <c r="J14" s="71" t="s">
        <v>307</v>
      </c>
      <c r="K14" s="69"/>
      <c r="L14" s="68" t="s">
        <v>292</v>
      </c>
      <c r="M14" s="71"/>
      <c r="N14" s="68" t="s">
        <v>292</v>
      </c>
      <c r="O14" s="67" t="s">
        <v>312</v>
      </c>
      <c r="P14" s="69"/>
      <c r="Q14" s="68" t="s">
        <v>12</v>
      </c>
      <c r="R14" s="71"/>
      <c r="S14" s="70" t="s">
        <v>15</v>
      </c>
      <c r="T14" s="67"/>
      <c r="U14" s="69"/>
      <c r="V14" s="68"/>
      <c r="W14" s="71"/>
      <c r="X14" s="70"/>
      <c r="Y14" s="72" t="s">
        <v>315</v>
      </c>
      <c r="Z14" s="73" t="s">
        <v>14</v>
      </c>
      <c r="AA14" s="74"/>
      <c r="AB14" s="75"/>
    </row>
    <row r="15" spans="1:28" s="5" customFormat="1" ht="15" customHeight="1">
      <c r="A15" s="111" t="s">
        <v>15</v>
      </c>
      <c r="B15" s="138" t="s">
        <v>228</v>
      </c>
      <c r="C15" s="138" t="s">
        <v>82</v>
      </c>
      <c r="D15" s="144">
        <v>2009</v>
      </c>
      <c r="E15" s="55">
        <v>1.1</v>
      </c>
      <c r="F15" s="57">
        <v>10</v>
      </c>
      <c r="G15" s="56">
        <v>9.23</v>
      </c>
      <c r="H15" s="57"/>
      <c r="I15" s="58">
        <f>E15+G15-H15</f>
        <v>10.33</v>
      </c>
      <c r="J15" s="59">
        <v>1.9</v>
      </c>
      <c r="K15" s="57">
        <v>10</v>
      </c>
      <c r="L15" s="56">
        <v>9</v>
      </c>
      <c r="M15" s="57"/>
      <c r="N15" s="58">
        <f>J15+L15-M15</f>
        <v>10.9</v>
      </c>
      <c r="O15" s="55">
        <v>3</v>
      </c>
      <c r="P15" s="57">
        <v>10</v>
      </c>
      <c r="Q15" s="56">
        <v>8.1</v>
      </c>
      <c r="R15" s="59"/>
      <c r="S15" s="58">
        <f>O15+Q15-R15</f>
        <v>11.1</v>
      </c>
      <c r="T15" s="55"/>
      <c r="U15" s="57"/>
      <c r="V15" s="56"/>
      <c r="W15" s="59"/>
      <c r="X15" s="58">
        <f>T15+V15-W15</f>
        <v>0</v>
      </c>
      <c r="Y15" s="60">
        <f>SUM(E15+J15+O15+T15)</f>
        <v>6</v>
      </c>
      <c r="Z15" s="61">
        <f>SUM(G15+L15+Q15+V15)</f>
        <v>26.33</v>
      </c>
      <c r="AA15" s="62">
        <f>$I15+$N15+$S15+$X15</f>
        <v>32.33</v>
      </c>
      <c r="AB15" s="63"/>
    </row>
    <row r="16" spans="1:28" s="78" customFormat="1" ht="11.25" customHeight="1">
      <c r="A16" s="64"/>
      <c r="B16" s="158" t="s">
        <v>230</v>
      </c>
      <c r="C16" s="160"/>
      <c r="D16" s="142"/>
      <c r="E16" s="67" t="s">
        <v>303</v>
      </c>
      <c r="F16" s="69"/>
      <c r="G16" s="68" t="s">
        <v>12</v>
      </c>
      <c r="H16" s="69"/>
      <c r="I16" s="70" t="s">
        <v>12</v>
      </c>
      <c r="J16" s="71" t="s">
        <v>307</v>
      </c>
      <c r="K16" s="69"/>
      <c r="L16" s="68" t="s">
        <v>17</v>
      </c>
      <c r="M16" s="71"/>
      <c r="N16" s="68" t="s">
        <v>17</v>
      </c>
      <c r="O16" s="67" t="s">
        <v>313</v>
      </c>
      <c r="P16" s="69"/>
      <c r="Q16" s="68" t="s">
        <v>282</v>
      </c>
      <c r="R16" s="71"/>
      <c r="S16" s="70" t="s">
        <v>18</v>
      </c>
      <c r="T16" s="67"/>
      <c r="U16" s="69"/>
      <c r="V16" s="68"/>
      <c r="W16" s="71"/>
      <c r="X16" s="70"/>
      <c r="Y16" s="72" t="s">
        <v>297</v>
      </c>
      <c r="Z16" s="73" t="s">
        <v>15</v>
      </c>
      <c r="AA16" s="74"/>
      <c r="AB16" s="75"/>
    </row>
    <row r="17" spans="1:28" s="5" customFormat="1" ht="15" customHeight="1">
      <c r="A17" s="111" t="s">
        <v>16</v>
      </c>
      <c r="B17" s="177" t="s">
        <v>89</v>
      </c>
      <c r="C17" s="177" t="s">
        <v>51</v>
      </c>
      <c r="D17" s="144" t="s">
        <v>127</v>
      </c>
      <c r="E17" s="55">
        <v>1.1</v>
      </c>
      <c r="F17" s="57">
        <v>10</v>
      </c>
      <c r="G17" s="56">
        <v>8.67</v>
      </c>
      <c r="H17" s="57"/>
      <c r="I17" s="58">
        <f>E17+G17-H17</f>
        <v>9.77</v>
      </c>
      <c r="J17" s="59">
        <v>1.9</v>
      </c>
      <c r="K17" s="57">
        <v>10</v>
      </c>
      <c r="L17" s="56">
        <v>8.7</v>
      </c>
      <c r="M17" s="57"/>
      <c r="N17" s="58">
        <f>J17+L17-M17</f>
        <v>10.6</v>
      </c>
      <c r="O17" s="55">
        <v>3.7</v>
      </c>
      <c r="P17" s="57">
        <v>10</v>
      </c>
      <c r="Q17" s="56">
        <v>8.07</v>
      </c>
      <c r="R17" s="59"/>
      <c r="S17" s="58">
        <f>O17+Q17-R17</f>
        <v>11.77</v>
      </c>
      <c r="T17" s="55"/>
      <c r="U17" s="57"/>
      <c r="V17" s="56"/>
      <c r="W17" s="59"/>
      <c r="X17" s="58">
        <f>T17+V17-W17</f>
        <v>0</v>
      </c>
      <c r="Y17" s="60">
        <f>SUM(E17+J17+O17+T17)</f>
        <v>6.7</v>
      </c>
      <c r="Z17" s="61">
        <f>SUM(G17+L17+Q17+V17)</f>
        <v>25.439999999999998</v>
      </c>
      <c r="AA17" s="62">
        <f>$I17+$N17+$S17+$X17</f>
        <v>32.14</v>
      </c>
      <c r="AB17" s="63"/>
    </row>
    <row r="18" spans="1:28" s="78" customFormat="1" ht="11.25" customHeight="1">
      <c r="A18" s="64"/>
      <c r="B18" s="65" t="s">
        <v>175</v>
      </c>
      <c r="C18" s="117"/>
      <c r="D18" s="142"/>
      <c r="E18" s="67" t="s">
        <v>303</v>
      </c>
      <c r="F18" s="69"/>
      <c r="G18" s="68" t="s">
        <v>305</v>
      </c>
      <c r="H18" s="69"/>
      <c r="I18" s="70" t="s">
        <v>305</v>
      </c>
      <c r="J18" s="71" t="s">
        <v>307</v>
      </c>
      <c r="K18" s="69"/>
      <c r="L18" s="68" t="s">
        <v>309</v>
      </c>
      <c r="M18" s="71"/>
      <c r="N18" s="70" t="s">
        <v>309</v>
      </c>
      <c r="O18" s="67" t="s">
        <v>283</v>
      </c>
      <c r="P18" s="69"/>
      <c r="Q18" s="68" t="s">
        <v>285</v>
      </c>
      <c r="R18" s="71"/>
      <c r="S18" s="70" t="s">
        <v>11</v>
      </c>
      <c r="T18" s="67"/>
      <c r="U18" s="69"/>
      <c r="V18" s="68"/>
      <c r="W18" s="71"/>
      <c r="X18" s="70"/>
      <c r="Y18" s="72" t="s">
        <v>283</v>
      </c>
      <c r="Z18" s="73" t="s">
        <v>17</v>
      </c>
      <c r="AA18" s="74"/>
      <c r="AB18" s="75"/>
    </row>
    <row r="19" spans="1:28" s="5" customFormat="1" ht="15" customHeight="1">
      <c r="A19" s="111" t="s">
        <v>17</v>
      </c>
      <c r="B19" s="138" t="s">
        <v>216</v>
      </c>
      <c r="C19" s="138" t="s">
        <v>217</v>
      </c>
      <c r="D19" s="144">
        <v>2009</v>
      </c>
      <c r="E19" s="55">
        <v>1.1</v>
      </c>
      <c r="F19" s="57">
        <v>10</v>
      </c>
      <c r="G19" s="56">
        <v>8.6</v>
      </c>
      <c r="H19" s="57"/>
      <c r="I19" s="58">
        <f>E19+G19-H19</f>
        <v>9.7</v>
      </c>
      <c r="J19" s="59">
        <v>1.9</v>
      </c>
      <c r="K19" s="57">
        <v>10</v>
      </c>
      <c r="L19" s="56">
        <v>9.07</v>
      </c>
      <c r="M19" s="57"/>
      <c r="N19" s="58">
        <f>J19+L19-M19</f>
        <v>10.97</v>
      </c>
      <c r="O19" s="55">
        <v>3.5</v>
      </c>
      <c r="P19" s="57">
        <v>10</v>
      </c>
      <c r="Q19" s="56">
        <v>7.93</v>
      </c>
      <c r="R19" s="59"/>
      <c r="S19" s="58">
        <f>O19+Q19-R19</f>
        <v>11.43</v>
      </c>
      <c r="T19" s="55"/>
      <c r="U19" s="57"/>
      <c r="V19" s="56"/>
      <c r="W19" s="59"/>
      <c r="X19" s="58">
        <f>T19+V19-W19</f>
        <v>0</v>
      </c>
      <c r="Y19" s="60">
        <f>SUM(E19+J19+O19+T19)</f>
        <v>6.5</v>
      </c>
      <c r="Z19" s="61">
        <f>SUM(G19+L19+Q19+V19)</f>
        <v>25.6</v>
      </c>
      <c r="AA19" s="62">
        <f>$I19+$N19+$S19+$X19</f>
        <v>32.1</v>
      </c>
      <c r="AB19" s="63"/>
    </row>
    <row r="20" spans="1:28" s="78" customFormat="1" ht="11.25" customHeight="1">
      <c r="A20" s="64"/>
      <c r="B20" s="158" t="s">
        <v>173</v>
      </c>
      <c r="C20" s="160"/>
      <c r="D20" s="142"/>
      <c r="E20" s="67" t="s">
        <v>303</v>
      </c>
      <c r="F20" s="69"/>
      <c r="G20" s="68" t="s">
        <v>298</v>
      </c>
      <c r="H20" s="69"/>
      <c r="I20" s="70" t="s">
        <v>298</v>
      </c>
      <c r="J20" s="71" t="s">
        <v>307</v>
      </c>
      <c r="K20" s="69"/>
      <c r="L20" s="68" t="s">
        <v>16</v>
      </c>
      <c r="M20" s="71"/>
      <c r="N20" s="70" t="s">
        <v>16</v>
      </c>
      <c r="O20" s="67" t="s">
        <v>285</v>
      </c>
      <c r="P20" s="69"/>
      <c r="Q20" s="68" t="s">
        <v>18</v>
      </c>
      <c r="R20" s="71"/>
      <c r="S20" s="70" t="s">
        <v>16</v>
      </c>
      <c r="T20" s="67"/>
      <c r="U20" s="69"/>
      <c r="V20" s="68"/>
      <c r="W20" s="71"/>
      <c r="X20" s="70"/>
      <c r="Y20" s="72" t="s">
        <v>285</v>
      </c>
      <c r="Z20" s="73" t="s">
        <v>16</v>
      </c>
      <c r="AA20" s="74"/>
      <c r="AB20" s="75"/>
    </row>
    <row r="21" spans="1:28" s="5" customFormat="1" ht="15" customHeight="1">
      <c r="A21" s="111" t="s">
        <v>18</v>
      </c>
      <c r="B21" s="138" t="s">
        <v>218</v>
      </c>
      <c r="C21" s="138" t="s">
        <v>105</v>
      </c>
      <c r="D21" s="144">
        <v>2009</v>
      </c>
      <c r="E21" s="55">
        <v>1.1</v>
      </c>
      <c r="F21" s="57">
        <v>10</v>
      </c>
      <c r="G21" s="56">
        <v>9.2</v>
      </c>
      <c r="H21" s="57"/>
      <c r="I21" s="58">
        <f>E21+G21-H21</f>
        <v>10.299999999999999</v>
      </c>
      <c r="J21" s="59">
        <v>1.9</v>
      </c>
      <c r="K21" s="57">
        <v>10</v>
      </c>
      <c r="L21" s="56">
        <v>9.5</v>
      </c>
      <c r="M21" s="57"/>
      <c r="N21" s="58">
        <f>J21+L21-M21</f>
        <v>11.4</v>
      </c>
      <c r="O21" s="55">
        <v>3.6</v>
      </c>
      <c r="P21" s="57">
        <v>10</v>
      </c>
      <c r="Q21" s="56">
        <v>6.4</v>
      </c>
      <c r="R21" s="59"/>
      <c r="S21" s="58">
        <f>O21+Q21-R21</f>
        <v>10</v>
      </c>
      <c r="T21" s="55"/>
      <c r="U21" s="57"/>
      <c r="V21" s="56"/>
      <c r="W21" s="59"/>
      <c r="X21" s="58">
        <f>T21+V21-W21</f>
        <v>0</v>
      </c>
      <c r="Y21" s="60">
        <f>SUM(E21+J21+O21+T21)</f>
        <v>6.6</v>
      </c>
      <c r="Z21" s="61">
        <f>SUM(G21+L21+Q21+V21)</f>
        <v>25.1</v>
      </c>
      <c r="AA21" s="62">
        <f>$I21+$N21+$S21+$X21</f>
        <v>31.7</v>
      </c>
      <c r="AB21" s="63"/>
    </row>
    <row r="22" spans="1:28" s="78" customFormat="1" ht="11.25" customHeight="1">
      <c r="A22" s="64"/>
      <c r="B22" s="158" t="s">
        <v>215</v>
      </c>
      <c r="C22" s="160"/>
      <c r="D22" s="142"/>
      <c r="E22" s="67" t="s">
        <v>303</v>
      </c>
      <c r="F22" s="69"/>
      <c r="G22" s="68" t="s">
        <v>304</v>
      </c>
      <c r="H22" s="69"/>
      <c r="I22" s="70" t="s">
        <v>304</v>
      </c>
      <c r="J22" s="71" t="s">
        <v>307</v>
      </c>
      <c r="K22" s="69"/>
      <c r="L22" s="68" t="s">
        <v>12</v>
      </c>
      <c r="M22" s="71"/>
      <c r="N22" s="68" t="s">
        <v>12</v>
      </c>
      <c r="O22" s="67" t="s">
        <v>282</v>
      </c>
      <c r="P22" s="69"/>
      <c r="Q22" s="68" t="s">
        <v>290</v>
      </c>
      <c r="R22" s="71"/>
      <c r="S22" s="70" t="s">
        <v>138</v>
      </c>
      <c r="T22" s="67"/>
      <c r="U22" s="69"/>
      <c r="V22" s="68"/>
      <c r="W22" s="71"/>
      <c r="X22" s="70"/>
      <c r="Y22" s="72" t="s">
        <v>282</v>
      </c>
      <c r="Z22" s="73" t="s">
        <v>19</v>
      </c>
      <c r="AA22" s="74"/>
      <c r="AB22" s="75"/>
    </row>
    <row r="23" spans="1:28" s="5" customFormat="1" ht="15" customHeight="1">
      <c r="A23" s="111" t="s">
        <v>19</v>
      </c>
      <c r="B23" s="138" t="s">
        <v>219</v>
      </c>
      <c r="C23" s="138" t="s">
        <v>220</v>
      </c>
      <c r="D23" s="144">
        <v>2009</v>
      </c>
      <c r="E23" s="55">
        <v>1.1</v>
      </c>
      <c r="F23" s="57">
        <v>10</v>
      </c>
      <c r="G23" s="56">
        <v>9.2</v>
      </c>
      <c r="H23" s="57"/>
      <c r="I23" s="58">
        <f>E23+G23-H23</f>
        <v>10.299999999999999</v>
      </c>
      <c r="J23" s="59">
        <v>1.9</v>
      </c>
      <c r="K23" s="57">
        <v>10</v>
      </c>
      <c r="L23" s="56">
        <v>8.7</v>
      </c>
      <c r="M23" s="57"/>
      <c r="N23" s="58">
        <f>J23+L23-M23</f>
        <v>10.6</v>
      </c>
      <c r="O23" s="55">
        <v>3.1</v>
      </c>
      <c r="P23" s="57">
        <v>10</v>
      </c>
      <c r="Q23" s="56">
        <v>7.3</v>
      </c>
      <c r="R23" s="59"/>
      <c r="S23" s="58">
        <f>O23+Q23-R23</f>
        <v>10.4</v>
      </c>
      <c r="T23" s="55"/>
      <c r="U23" s="57"/>
      <c r="V23" s="56"/>
      <c r="W23" s="59"/>
      <c r="X23" s="58">
        <f>T23+V23-W23</f>
        <v>0</v>
      </c>
      <c r="Y23" s="60">
        <f>SUM(E23+J23+O23+T23)</f>
        <v>6.1</v>
      </c>
      <c r="Z23" s="61">
        <f>SUM(G23+L23+Q23+V23)</f>
        <v>25.2</v>
      </c>
      <c r="AA23" s="62">
        <f>$I23+$N23+$S23+$X23</f>
        <v>31.299999999999997</v>
      </c>
      <c r="AB23" s="63"/>
    </row>
    <row r="24" spans="1:28" s="78" customFormat="1" ht="11.25" customHeight="1">
      <c r="A24" s="64"/>
      <c r="B24" s="158" t="s">
        <v>195</v>
      </c>
      <c r="C24" s="160"/>
      <c r="D24" s="142"/>
      <c r="E24" s="67" t="s">
        <v>303</v>
      </c>
      <c r="F24" s="69"/>
      <c r="G24" s="68" t="s">
        <v>304</v>
      </c>
      <c r="H24" s="69"/>
      <c r="I24" s="70" t="s">
        <v>304</v>
      </c>
      <c r="J24" s="71" t="s">
        <v>307</v>
      </c>
      <c r="K24" s="69"/>
      <c r="L24" s="68" t="s">
        <v>309</v>
      </c>
      <c r="M24" s="71"/>
      <c r="N24" s="68" t="s">
        <v>309</v>
      </c>
      <c r="O24" s="67" t="s">
        <v>312</v>
      </c>
      <c r="P24" s="69"/>
      <c r="Q24" s="68" t="s">
        <v>21</v>
      </c>
      <c r="R24" s="71"/>
      <c r="S24" s="70" t="s">
        <v>20</v>
      </c>
      <c r="T24" s="67"/>
      <c r="U24" s="69"/>
      <c r="V24" s="68"/>
      <c r="W24" s="71"/>
      <c r="X24" s="70"/>
      <c r="Y24" s="72" t="s">
        <v>315</v>
      </c>
      <c r="Z24" s="73" t="s">
        <v>18</v>
      </c>
      <c r="AA24" s="74"/>
      <c r="AB24" s="75"/>
    </row>
    <row r="25" spans="1:28" s="5" customFormat="1" ht="15" customHeight="1">
      <c r="A25" s="111" t="s">
        <v>20</v>
      </c>
      <c r="B25" s="138" t="s">
        <v>213</v>
      </c>
      <c r="C25" s="138" t="s">
        <v>87</v>
      </c>
      <c r="D25" s="144">
        <v>2009</v>
      </c>
      <c r="E25" s="55">
        <v>1.1</v>
      </c>
      <c r="F25" s="57">
        <v>10</v>
      </c>
      <c r="G25" s="56">
        <v>8.3</v>
      </c>
      <c r="H25" s="57"/>
      <c r="I25" s="58">
        <f>E25+G25-H25</f>
        <v>9.4</v>
      </c>
      <c r="J25" s="59">
        <v>1.9</v>
      </c>
      <c r="K25" s="57">
        <v>10</v>
      </c>
      <c r="L25" s="56">
        <v>8.7</v>
      </c>
      <c r="M25" s="57"/>
      <c r="N25" s="58">
        <f>J25+L25-M25</f>
        <v>10.6</v>
      </c>
      <c r="O25" s="55">
        <v>3.6</v>
      </c>
      <c r="P25" s="57">
        <v>10</v>
      </c>
      <c r="Q25" s="56">
        <v>6.9</v>
      </c>
      <c r="R25" s="59"/>
      <c r="S25" s="58">
        <f>O25+Q25-R25</f>
        <v>10.5</v>
      </c>
      <c r="T25" s="55"/>
      <c r="U25" s="57"/>
      <c r="V25" s="56"/>
      <c r="W25" s="59"/>
      <c r="X25" s="58">
        <f>T25+V25-W25</f>
        <v>0</v>
      </c>
      <c r="Y25" s="60">
        <f>SUM(E25+J25+O25+T25)</f>
        <v>6.6</v>
      </c>
      <c r="Z25" s="61">
        <f>SUM(G25+L25+Q25+V25)</f>
        <v>23.9</v>
      </c>
      <c r="AA25" s="62">
        <f>$I25+$N25+$S25+$X25</f>
        <v>30.5</v>
      </c>
      <c r="AB25" s="63"/>
    </row>
    <row r="26" spans="1:28" s="78" customFormat="1" ht="11.25" customHeight="1">
      <c r="A26" s="64"/>
      <c r="B26" s="158" t="s">
        <v>173</v>
      </c>
      <c r="C26" s="160"/>
      <c r="D26" s="142"/>
      <c r="E26" s="67" t="s">
        <v>303</v>
      </c>
      <c r="F26" s="69"/>
      <c r="G26" s="68" t="s">
        <v>31</v>
      </c>
      <c r="H26" s="69"/>
      <c r="I26" s="70" t="s">
        <v>31</v>
      </c>
      <c r="J26" s="71" t="s">
        <v>307</v>
      </c>
      <c r="K26" s="69"/>
      <c r="L26" s="68" t="s">
        <v>309</v>
      </c>
      <c r="M26" s="71"/>
      <c r="N26" s="68" t="s">
        <v>309</v>
      </c>
      <c r="O26" s="67" t="s">
        <v>282</v>
      </c>
      <c r="P26" s="69"/>
      <c r="Q26" s="68" t="s">
        <v>24</v>
      </c>
      <c r="R26" s="71"/>
      <c r="S26" s="70" t="s">
        <v>19</v>
      </c>
      <c r="T26" s="67"/>
      <c r="U26" s="69"/>
      <c r="V26" s="68"/>
      <c r="W26" s="71"/>
      <c r="X26" s="70"/>
      <c r="Y26" s="72" t="s">
        <v>282</v>
      </c>
      <c r="Z26" s="73" t="s">
        <v>24</v>
      </c>
      <c r="AA26" s="74"/>
      <c r="AB26" s="75"/>
    </row>
    <row r="27" spans="1:28" s="5" customFormat="1" ht="15" customHeight="1">
      <c r="A27" s="111" t="s">
        <v>21</v>
      </c>
      <c r="B27" s="138" t="s">
        <v>224</v>
      </c>
      <c r="C27" s="138" t="s">
        <v>225</v>
      </c>
      <c r="D27" s="144">
        <v>2009</v>
      </c>
      <c r="E27" s="55">
        <v>1.1</v>
      </c>
      <c r="F27" s="57">
        <v>10</v>
      </c>
      <c r="G27" s="56">
        <v>7.73</v>
      </c>
      <c r="H27" s="57"/>
      <c r="I27" s="58">
        <f>E27+G27-H27</f>
        <v>8.83</v>
      </c>
      <c r="J27" s="59">
        <v>1.9</v>
      </c>
      <c r="K27" s="57">
        <v>10</v>
      </c>
      <c r="L27" s="56">
        <v>8.57</v>
      </c>
      <c r="M27" s="57"/>
      <c r="N27" s="58">
        <f>J27+L27-M27</f>
        <v>10.47</v>
      </c>
      <c r="O27" s="55">
        <v>3.1</v>
      </c>
      <c r="P27" s="57">
        <v>10</v>
      </c>
      <c r="Q27" s="56">
        <v>8.07</v>
      </c>
      <c r="R27" s="59"/>
      <c r="S27" s="58">
        <f>O27+Q27-R27</f>
        <v>11.17</v>
      </c>
      <c r="T27" s="55"/>
      <c r="U27" s="57"/>
      <c r="V27" s="56"/>
      <c r="W27" s="59"/>
      <c r="X27" s="58">
        <f>T27+V27-W27</f>
        <v>0</v>
      </c>
      <c r="Y27" s="60">
        <f>SUM(E27+J27+O27+T27)</f>
        <v>6.1</v>
      </c>
      <c r="Z27" s="61">
        <f>SUM(G27+L27+Q27+V27)</f>
        <v>24.37</v>
      </c>
      <c r="AA27" s="62">
        <f>$I27+$N27+$S27+$X27</f>
        <v>30.47</v>
      </c>
      <c r="AB27" s="63"/>
    </row>
    <row r="28" spans="1:28" s="78" customFormat="1" ht="11.25" customHeight="1">
      <c r="A28" s="64"/>
      <c r="B28" s="158" t="s">
        <v>165</v>
      </c>
      <c r="C28" s="160"/>
      <c r="D28" s="142"/>
      <c r="E28" s="67" t="s">
        <v>303</v>
      </c>
      <c r="F28" s="69"/>
      <c r="G28" s="68" t="s">
        <v>35</v>
      </c>
      <c r="H28" s="69"/>
      <c r="I28" s="70" t="s">
        <v>35</v>
      </c>
      <c r="J28" s="71" t="s">
        <v>307</v>
      </c>
      <c r="K28" s="69"/>
      <c r="L28" s="68" t="s">
        <v>310</v>
      </c>
      <c r="M28" s="71"/>
      <c r="N28" s="68" t="s">
        <v>310</v>
      </c>
      <c r="O28" s="67" t="s">
        <v>312</v>
      </c>
      <c r="P28" s="69"/>
      <c r="Q28" s="68" t="s">
        <v>285</v>
      </c>
      <c r="R28" s="71"/>
      <c r="S28" s="70" t="s">
        <v>17</v>
      </c>
      <c r="T28" s="67"/>
      <c r="U28" s="69"/>
      <c r="V28" s="68"/>
      <c r="W28" s="71"/>
      <c r="X28" s="70"/>
      <c r="Y28" s="72" t="s">
        <v>315</v>
      </c>
      <c r="Z28" s="73" t="s">
        <v>21</v>
      </c>
      <c r="AA28" s="74"/>
      <c r="AB28" s="75"/>
    </row>
    <row r="29" spans="1:28" s="5" customFormat="1" ht="15" customHeight="1">
      <c r="A29" s="111" t="s">
        <v>22</v>
      </c>
      <c r="B29" s="138" t="s">
        <v>234</v>
      </c>
      <c r="C29" s="138" t="s">
        <v>46</v>
      </c>
      <c r="D29" s="144">
        <v>2009</v>
      </c>
      <c r="E29" s="55">
        <v>1.1</v>
      </c>
      <c r="F29" s="57">
        <v>10</v>
      </c>
      <c r="G29" s="56">
        <v>8.47</v>
      </c>
      <c r="H29" s="57"/>
      <c r="I29" s="58">
        <f>E29+G29-H29</f>
        <v>9.57</v>
      </c>
      <c r="J29" s="59">
        <v>1.9</v>
      </c>
      <c r="K29" s="57">
        <v>10</v>
      </c>
      <c r="L29" s="56">
        <v>8.33</v>
      </c>
      <c r="M29" s="57"/>
      <c r="N29" s="58">
        <f>J29+L29-M29</f>
        <v>10.23</v>
      </c>
      <c r="O29" s="55">
        <v>2.8</v>
      </c>
      <c r="P29" s="57">
        <v>10</v>
      </c>
      <c r="Q29" s="56">
        <v>7.47</v>
      </c>
      <c r="R29" s="59"/>
      <c r="S29" s="58">
        <f>O29+Q29-R29</f>
        <v>10.27</v>
      </c>
      <c r="T29" s="55"/>
      <c r="U29" s="57"/>
      <c r="V29" s="56"/>
      <c r="W29" s="59"/>
      <c r="X29" s="58">
        <f>T29+V29-W29</f>
        <v>0</v>
      </c>
      <c r="Y29" s="60">
        <f>SUM(E29+J29+O29+T29)</f>
        <v>5.8</v>
      </c>
      <c r="Z29" s="61">
        <f>SUM(G29+L29+Q29+V29)</f>
        <v>24.27</v>
      </c>
      <c r="AA29" s="62">
        <f>$I29+$N29+$S29+$X29</f>
        <v>30.07</v>
      </c>
      <c r="AB29" s="63"/>
    </row>
    <row r="30" spans="1:28" s="78" customFormat="1" ht="11.25" customHeight="1">
      <c r="A30" s="64"/>
      <c r="B30" s="158" t="s">
        <v>210</v>
      </c>
      <c r="C30" s="160"/>
      <c r="D30" s="142"/>
      <c r="E30" s="67" t="s">
        <v>303</v>
      </c>
      <c r="F30" s="69"/>
      <c r="G30" s="68" t="s">
        <v>306</v>
      </c>
      <c r="H30" s="69"/>
      <c r="I30" s="70" t="s">
        <v>306</v>
      </c>
      <c r="J30" s="71" t="s">
        <v>307</v>
      </c>
      <c r="K30" s="69"/>
      <c r="L30" s="68" t="s">
        <v>32</v>
      </c>
      <c r="M30" s="71"/>
      <c r="N30" s="68" t="s">
        <v>31</v>
      </c>
      <c r="O30" s="67" t="s">
        <v>314</v>
      </c>
      <c r="P30" s="69"/>
      <c r="Q30" s="68" t="s">
        <v>20</v>
      </c>
      <c r="R30" s="71"/>
      <c r="S30" s="70" t="s">
        <v>21</v>
      </c>
      <c r="T30" s="67"/>
      <c r="U30" s="69"/>
      <c r="V30" s="68"/>
      <c r="W30" s="71"/>
      <c r="X30" s="70"/>
      <c r="Y30" s="72" t="s">
        <v>24</v>
      </c>
      <c r="Z30" s="73" t="s">
        <v>22</v>
      </c>
      <c r="AA30" s="74"/>
      <c r="AB30" s="75"/>
    </row>
    <row r="31" spans="1:28" s="5" customFormat="1" ht="15" customHeight="1">
      <c r="A31" s="111" t="s">
        <v>23</v>
      </c>
      <c r="B31" s="138" t="s">
        <v>233</v>
      </c>
      <c r="C31" s="138" t="s">
        <v>45</v>
      </c>
      <c r="D31" s="144">
        <v>2009</v>
      </c>
      <c r="E31" s="55">
        <v>1.1</v>
      </c>
      <c r="F31" s="57">
        <v>10</v>
      </c>
      <c r="G31" s="56">
        <v>8.67</v>
      </c>
      <c r="H31" s="57"/>
      <c r="I31" s="58">
        <f>E31+G31-H31</f>
        <v>9.77</v>
      </c>
      <c r="J31" s="59">
        <v>1.9</v>
      </c>
      <c r="K31" s="57">
        <v>10</v>
      </c>
      <c r="L31" s="56">
        <v>8.57</v>
      </c>
      <c r="M31" s="57"/>
      <c r="N31" s="58">
        <f>J31+L31-M31</f>
        <v>10.47</v>
      </c>
      <c r="O31" s="55">
        <v>3.2</v>
      </c>
      <c r="P31" s="57">
        <v>10</v>
      </c>
      <c r="Q31" s="56">
        <v>6.4</v>
      </c>
      <c r="R31" s="59"/>
      <c r="S31" s="58">
        <f>O31+Q31-R31</f>
        <v>9.600000000000001</v>
      </c>
      <c r="T31" s="55"/>
      <c r="U31" s="57"/>
      <c r="V31" s="56"/>
      <c r="W31" s="59"/>
      <c r="X31" s="58">
        <f>T31+V31-W31</f>
        <v>0</v>
      </c>
      <c r="Y31" s="60">
        <f>SUM(E31+J31+O31+T31)</f>
        <v>6.2</v>
      </c>
      <c r="Z31" s="61">
        <f>SUM(G31+L31+Q31+V31)</f>
        <v>23.64</v>
      </c>
      <c r="AA31" s="62">
        <f>$I31+$N31+$S31+$X31</f>
        <v>29.840000000000003</v>
      </c>
      <c r="AB31" s="63"/>
    </row>
    <row r="32" spans="1:28" s="78" customFormat="1" ht="11.25" customHeight="1">
      <c r="A32" s="64"/>
      <c r="B32" s="158" t="s">
        <v>210</v>
      </c>
      <c r="C32" s="160"/>
      <c r="D32" s="142"/>
      <c r="E32" s="67" t="s">
        <v>303</v>
      </c>
      <c r="F32" s="69"/>
      <c r="G32" s="68" t="s">
        <v>305</v>
      </c>
      <c r="H32" s="69"/>
      <c r="I32" s="70" t="s">
        <v>305</v>
      </c>
      <c r="J32" s="71" t="s">
        <v>307</v>
      </c>
      <c r="K32" s="69"/>
      <c r="L32" s="68" t="s">
        <v>310</v>
      </c>
      <c r="M32" s="71"/>
      <c r="N32" s="68" t="s">
        <v>310</v>
      </c>
      <c r="O32" s="67" t="s">
        <v>17</v>
      </c>
      <c r="P32" s="69"/>
      <c r="Q32" s="68" t="s">
        <v>290</v>
      </c>
      <c r="R32" s="71"/>
      <c r="S32" s="70" t="s">
        <v>31</v>
      </c>
      <c r="T32" s="67"/>
      <c r="U32" s="69"/>
      <c r="V32" s="68"/>
      <c r="W32" s="71"/>
      <c r="X32" s="70"/>
      <c r="Y32" s="72" t="s">
        <v>17</v>
      </c>
      <c r="Z32" s="73" t="s">
        <v>25</v>
      </c>
      <c r="AA32" s="74"/>
      <c r="AB32" s="75"/>
    </row>
    <row r="33" spans="1:28" s="5" customFormat="1" ht="15" customHeight="1">
      <c r="A33" s="111" t="s">
        <v>24</v>
      </c>
      <c r="B33" s="138" t="s">
        <v>85</v>
      </c>
      <c r="C33" s="138" t="s">
        <v>86</v>
      </c>
      <c r="D33" s="144" t="s">
        <v>127</v>
      </c>
      <c r="E33" s="55">
        <v>1.1</v>
      </c>
      <c r="F33" s="57">
        <v>10</v>
      </c>
      <c r="G33" s="56">
        <v>8.47</v>
      </c>
      <c r="H33" s="57"/>
      <c r="I33" s="58">
        <f>E33+G33-H33</f>
        <v>9.57</v>
      </c>
      <c r="J33" s="59">
        <v>1.9</v>
      </c>
      <c r="K33" s="57">
        <v>10</v>
      </c>
      <c r="L33" s="56">
        <v>7.97</v>
      </c>
      <c r="M33" s="57"/>
      <c r="N33" s="58">
        <f>J33+L33-M33</f>
        <v>9.87</v>
      </c>
      <c r="O33" s="55">
        <v>3</v>
      </c>
      <c r="P33" s="57">
        <v>10</v>
      </c>
      <c r="Q33" s="56">
        <v>6.5</v>
      </c>
      <c r="R33" s="59"/>
      <c r="S33" s="58">
        <f>O33+Q33-R33</f>
        <v>9.5</v>
      </c>
      <c r="T33" s="55"/>
      <c r="U33" s="57"/>
      <c r="V33" s="56"/>
      <c r="W33" s="59"/>
      <c r="X33" s="58">
        <f>T33+V33-W33</f>
        <v>0</v>
      </c>
      <c r="Y33" s="60">
        <f>SUM(E33+J33+O33+T33)</f>
        <v>6</v>
      </c>
      <c r="Z33" s="61">
        <f>SUM(G33+L33+Q33+V33)</f>
        <v>22.94</v>
      </c>
      <c r="AA33" s="62">
        <f>$I33+$N33+$S33+$X33</f>
        <v>28.939999999999998</v>
      </c>
      <c r="AB33" s="63"/>
    </row>
    <row r="34" spans="1:28" s="78" customFormat="1" ht="11.25" customHeight="1">
      <c r="A34" s="64"/>
      <c r="B34" s="158" t="s">
        <v>63</v>
      </c>
      <c r="C34" s="160"/>
      <c r="D34" s="142"/>
      <c r="E34" s="67" t="s">
        <v>303</v>
      </c>
      <c r="F34" s="69"/>
      <c r="G34" s="68" t="s">
        <v>306</v>
      </c>
      <c r="H34" s="69"/>
      <c r="I34" s="70" t="s">
        <v>306</v>
      </c>
      <c r="J34" s="71" t="s">
        <v>307</v>
      </c>
      <c r="K34" s="69"/>
      <c r="L34" s="68" t="s">
        <v>33</v>
      </c>
      <c r="M34" s="71"/>
      <c r="N34" s="68" t="s">
        <v>32</v>
      </c>
      <c r="O34" s="67" t="s">
        <v>313</v>
      </c>
      <c r="P34" s="69"/>
      <c r="Q34" s="68" t="s">
        <v>31</v>
      </c>
      <c r="R34" s="71"/>
      <c r="S34" s="70" t="s">
        <v>32</v>
      </c>
      <c r="T34" s="67"/>
      <c r="U34" s="69"/>
      <c r="V34" s="68"/>
      <c r="W34" s="71"/>
      <c r="X34" s="70"/>
      <c r="Y34" s="72" t="s">
        <v>297</v>
      </c>
      <c r="Z34" s="73" t="s">
        <v>31</v>
      </c>
      <c r="AA34" s="74"/>
      <c r="AB34" s="75"/>
    </row>
    <row r="35" spans="1:28" s="5" customFormat="1" ht="15" customHeight="1">
      <c r="A35" s="111" t="s">
        <v>25</v>
      </c>
      <c r="B35" s="138" t="s">
        <v>160</v>
      </c>
      <c r="C35" s="138" t="s">
        <v>105</v>
      </c>
      <c r="D35" s="144">
        <v>2009</v>
      </c>
      <c r="E35" s="55">
        <v>1.1</v>
      </c>
      <c r="F35" s="57">
        <v>10</v>
      </c>
      <c r="G35" s="56">
        <v>8.63</v>
      </c>
      <c r="H35" s="57"/>
      <c r="I35" s="58">
        <f>E35+G35-H35</f>
        <v>9.73</v>
      </c>
      <c r="J35" s="59">
        <v>1.9</v>
      </c>
      <c r="K35" s="57">
        <v>10</v>
      </c>
      <c r="L35" s="56">
        <v>8.47</v>
      </c>
      <c r="M35" s="57"/>
      <c r="N35" s="58">
        <f>J35+L35-M35</f>
        <v>10.370000000000001</v>
      </c>
      <c r="O35" s="55">
        <v>2.3</v>
      </c>
      <c r="P35" s="57">
        <v>10</v>
      </c>
      <c r="Q35" s="56">
        <v>7.73</v>
      </c>
      <c r="R35" s="59">
        <v>2</v>
      </c>
      <c r="S35" s="58">
        <f>O35+Q35-R35</f>
        <v>8.030000000000001</v>
      </c>
      <c r="T35" s="55"/>
      <c r="U35" s="57"/>
      <c r="V35" s="56"/>
      <c r="W35" s="59"/>
      <c r="X35" s="58">
        <f>T35+V35-W35</f>
        <v>0</v>
      </c>
      <c r="Y35" s="60">
        <f>SUM(E35+J35+O35+T35)</f>
        <v>5.3</v>
      </c>
      <c r="Z35" s="61">
        <f>SUM(G35+L35+Q35+V35)</f>
        <v>24.830000000000002</v>
      </c>
      <c r="AA35" s="62">
        <f>$I35+$N35+$S35+$X35</f>
        <v>28.130000000000003</v>
      </c>
      <c r="AB35" s="63"/>
    </row>
    <row r="36" spans="1:28" s="78" customFormat="1" ht="11.25" customHeight="1">
      <c r="A36" s="64"/>
      <c r="B36" s="158" t="s">
        <v>165</v>
      </c>
      <c r="C36" s="160"/>
      <c r="D36" s="142"/>
      <c r="E36" s="67" t="s">
        <v>303</v>
      </c>
      <c r="F36" s="69"/>
      <c r="G36" s="68" t="s">
        <v>21</v>
      </c>
      <c r="H36" s="69"/>
      <c r="I36" s="70" t="s">
        <v>21</v>
      </c>
      <c r="J36" s="71" t="s">
        <v>307</v>
      </c>
      <c r="K36" s="69"/>
      <c r="L36" s="68" t="s">
        <v>25</v>
      </c>
      <c r="M36" s="71"/>
      <c r="N36" s="70" t="s">
        <v>25</v>
      </c>
      <c r="O36" s="67" t="s">
        <v>36</v>
      </c>
      <c r="P36" s="69"/>
      <c r="Q36" s="68" t="s">
        <v>19</v>
      </c>
      <c r="R36" s="71"/>
      <c r="S36" s="70" t="s">
        <v>34</v>
      </c>
      <c r="T36" s="67"/>
      <c r="U36" s="69"/>
      <c r="V36" s="68"/>
      <c r="W36" s="71"/>
      <c r="X36" s="70"/>
      <c r="Y36" s="72" t="s">
        <v>34</v>
      </c>
      <c r="Z36" s="73" t="s">
        <v>20</v>
      </c>
      <c r="AA36" s="74"/>
      <c r="AB36" s="75"/>
    </row>
    <row r="37" spans="1:28" s="5" customFormat="1" ht="15" customHeight="1">
      <c r="A37" s="111" t="s">
        <v>31</v>
      </c>
      <c r="B37" s="177" t="s">
        <v>90</v>
      </c>
      <c r="C37" s="177" t="s">
        <v>91</v>
      </c>
      <c r="D37" s="144" t="s">
        <v>127</v>
      </c>
      <c r="E37" s="55">
        <v>1.1</v>
      </c>
      <c r="F37" s="57">
        <v>10</v>
      </c>
      <c r="G37" s="56">
        <v>8.2</v>
      </c>
      <c r="H37" s="57"/>
      <c r="I37" s="58">
        <f>E37+G37-H37</f>
        <v>9.299999999999999</v>
      </c>
      <c r="J37" s="59">
        <v>1.5</v>
      </c>
      <c r="K37" s="57">
        <v>8</v>
      </c>
      <c r="L37" s="56">
        <v>7</v>
      </c>
      <c r="M37" s="57"/>
      <c r="N37" s="58">
        <f>J37+L37-M37</f>
        <v>8.5</v>
      </c>
      <c r="O37" s="55">
        <v>2.8</v>
      </c>
      <c r="P37" s="57">
        <v>10</v>
      </c>
      <c r="Q37" s="56">
        <v>6.87</v>
      </c>
      <c r="R37" s="59"/>
      <c r="S37" s="58">
        <f>O37+Q37-R37</f>
        <v>9.67</v>
      </c>
      <c r="T37" s="55"/>
      <c r="U37" s="57"/>
      <c r="V37" s="56"/>
      <c r="W37" s="59"/>
      <c r="X37" s="58">
        <f>T37+V37-W37</f>
        <v>0</v>
      </c>
      <c r="Y37" s="60">
        <f>SUM(E37+J37+O37+T37)</f>
        <v>5.4</v>
      </c>
      <c r="Z37" s="61">
        <f>SUM(G37+L37+Q37+V37)</f>
        <v>22.07</v>
      </c>
      <c r="AA37" s="62">
        <f>$I37+$N37+$S37+$X37</f>
        <v>27.47</v>
      </c>
      <c r="AB37" s="63"/>
    </row>
    <row r="38" spans="1:28" s="78" customFormat="1" ht="11.25" customHeight="1">
      <c r="A38" s="64"/>
      <c r="B38" s="158" t="s">
        <v>191</v>
      </c>
      <c r="C38" s="117"/>
      <c r="D38" s="142"/>
      <c r="E38" s="67" t="s">
        <v>303</v>
      </c>
      <c r="F38" s="69"/>
      <c r="G38" s="68" t="s">
        <v>32</v>
      </c>
      <c r="H38" s="69"/>
      <c r="I38" s="70" t="s">
        <v>32</v>
      </c>
      <c r="J38" s="71" t="s">
        <v>308</v>
      </c>
      <c r="K38" s="69"/>
      <c r="L38" s="68" t="s">
        <v>34</v>
      </c>
      <c r="M38" s="71"/>
      <c r="N38" s="70" t="s">
        <v>33</v>
      </c>
      <c r="O38" s="67" t="s">
        <v>314</v>
      </c>
      <c r="P38" s="69"/>
      <c r="Q38" s="68" t="s">
        <v>25</v>
      </c>
      <c r="R38" s="71"/>
      <c r="S38" s="70" t="s">
        <v>25</v>
      </c>
      <c r="T38" s="67"/>
      <c r="U38" s="69"/>
      <c r="V38" s="68"/>
      <c r="W38" s="71"/>
      <c r="X38" s="70"/>
      <c r="Y38" s="72" t="s">
        <v>316</v>
      </c>
      <c r="Z38" s="73" t="s">
        <v>33</v>
      </c>
      <c r="AA38" s="74"/>
      <c r="AB38" s="75"/>
    </row>
    <row r="39" spans="1:28" s="5" customFormat="1" ht="15" customHeight="1">
      <c r="A39" s="111" t="s">
        <v>32</v>
      </c>
      <c r="B39" s="138" t="s">
        <v>211</v>
      </c>
      <c r="C39" s="138" t="s">
        <v>212</v>
      </c>
      <c r="D39" s="144" t="s">
        <v>127</v>
      </c>
      <c r="E39" s="55">
        <v>1.1</v>
      </c>
      <c r="F39" s="57">
        <v>10</v>
      </c>
      <c r="G39" s="56">
        <v>8.1</v>
      </c>
      <c r="H39" s="57"/>
      <c r="I39" s="58">
        <f>E39+G39-H39</f>
        <v>9.2</v>
      </c>
      <c r="J39" s="59">
        <v>1.5</v>
      </c>
      <c r="K39" s="57">
        <v>8</v>
      </c>
      <c r="L39" s="56">
        <v>6.2</v>
      </c>
      <c r="M39" s="57"/>
      <c r="N39" s="58">
        <f>J39+L39-M39</f>
        <v>7.7</v>
      </c>
      <c r="O39" s="55">
        <v>2.8</v>
      </c>
      <c r="P39" s="57">
        <v>10</v>
      </c>
      <c r="Q39" s="56">
        <v>6.14</v>
      </c>
      <c r="R39" s="59"/>
      <c r="S39" s="58">
        <f>O39+Q39-R39</f>
        <v>8.94</v>
      </c>
      <c r="T39" s="55"/>
      <c r="U39" s="57"/>
      <c r="V39" s="56"/>
      <c r="W39" s="59"/>
      <c r="X39" s="58">
        <f>T39+V39-W39</f>
        <v>0</v>
      </c>
      <c r="Y39" s="60">
        <f>SUM(E39+J39+O39+T39)</f>
        <v>5.4</v>
      </c>
      <c r="Z39" s="61">
        <f>SUM(G39+L39+Q39+V39)</f>
        <v>20.44</v>
      </c>
      <c r="AA39" s="62">
        <f>$I39+$N39+$S39+$X39</f>
        <v>25.839999999999996</v>
      </c>
      <c r="AB39" s="63"/>
    </row>
    <row r="40" spans="1:28" s="78" customFormat="1" ht="11.25" customHeight="1">
      <c r="A40" s="64"/>
      <c r="B40" s="158" t="s">
        <v>191</v>
      </c>
      <c r="C40" s="160"/>
      <c r="D40" s="142"/>
      <c r="E40" s="67" t="s">
        <v>303</v>
      </c>
      <c r="F40" s="69"/>
      <c r="G40" s="68" t="s">
        <v>33</v>
      </c>
      <c r="H40" s="69"/>
      <c r="I40" s="70" t="s">
        <v>33</v>
      </c>
      <c r="J40" s="71" t="s">
        <v>308</v>
      </c>
      <c r="K40" s="69"/>
      <c r="L40" s="68" t="s">
        <v>35</v>
      </c>
      <c r="M40" s="71"/>
      <c r="N40" s="70" t="s">
        <v>34</v>
      </c>
      <c r="O40" s="67" t="s">
        <v>314</v>
      </c>
      <c r="P40" s="69"/>
      <c r="Q40" s="68" t="s">
        <v>34</v>
      </c>
      <c r="R40" s="71"/>
      <c r="S40" s="70" t="s">
        <v>33</v>
      </c>
      <c r="T40" s="67"/>
      <c r="U40" s="69"/>
      <c r="V40" s="68"/>
      <c r="W40" s="71"/>
      <c r="X40" s="70"/>
      <c r="Y40" s="72" t="s">
        <v>316</v>
      </c>
      <c r="Z40" s="73" t="s">
        <v>34</v>
      </c>
      <c r="AA40" s="74"/>
      <c r="AB40" s="75"/>
    </row>
    <row r="41" spans="1:28" s="5" customFormat="1" ht="15" customHeight="1">
      <c r="A41" s="111" t="s">
        <v>33</v>
      </c>
      <c r="B41" s="138" t="s">
        <v>235</v>
      </c>
      <c r="C41" s="138" t="s">
        <v>55</v>
      </c>
      <c r="D41" s="144">
        <v>2009</v>
      </c>
      <c r="E41" s="55">
        <v>1.1</v>
      </c>
      <c r="F41" s="57">
        <v>10</v>
      </c>
      <c r="G41" s="56">
        <v>8.67</v>
      </c>
      <c r="H41" s="57"/>
      <c r="I41" s="58">
        <f>E41+G41-H41</f>
        <v>9.77</v>
      </c>
      <c r="J41" s="59">
        <v>1.9</v>
      </c>
      <c r="K41" s="57">
        <v>10</v>
      </c>
      <c r="L41" s="56">
        <v>8.9</v>
      </c>
      <c r="M41" s="57"/>
      <c r="N41" s="58">
        <f>J41+L41-M41</f>
        <v>10.8</v>
      </c>
      <c r="O41" s="55">
        <v>2.4</v>
      </c>
      <c r="P41" s="57">
        <v>10</v>
      </c>
      <c r="Q41" s="56">
        <v>4.85</v>
      </c>
      <c r="R41" s="59">
        <v>2</v>
      </c>
      <c r="S41" s="58">
        <f>O41+Q41-R41</f>
        <v>5.25</v>
      </c>
      <c r="T41" s="55"/>
      <c r="U41" s="57"/>
      <c r="V41" s="56"/>
      <c r="W41" s="59"/>
      <c r="X41" s="58">
        <f>T41+V41-W41</f>
        <v>0</v>
      </c>
      <c r="Y41" s="60">
        <f>SUM(E41+J41+O41+T41)</f>
        <v>5.4</v>
      </c>
      <c r="Z41" s="61">
        <f>SUM(G41+L41+Q41+V41)</f>
        <v>22.42</v>
      </c>
      <c r="AA41" s="62">
        <f>$I41+$N41+$S41+$X41</f>
        <v>25.82</v>
      </c>
      <c r="AB41" s="63"/>
    </row>
    <row r="42" spans="1:28" s="78" customFormat="1" ht="11.25" customHeight="1">
      <c r="A42" s="64"/>
      <c r="B42" s="158" t="s">
        <v>210</v>
      </c>
      <c r="C42" s="160"/>
      <c r="D42" s="142"/>
      <c r="E42" s="67" t="s">
        <v>303</v>
      </c>
      <c r="F42" s="69"/>
      <c r="G42" s="68" t="s">
        <v>305</v>
      </c>
      <c r="H42" s="69"/>
      <c r="I42" s="70" t="s">
        <v>305</v>
      </c>
      <c r="J42" s="71" t="s">
        <v>307</v>
      </c>
      <c r="K42" s="69"/>
      <c r="L42" s="68" t="s">
        <v>144</v>
      </c>
      <c r="M42" s="71"/>
      <c r="N42" s="70" t="s">
        <v>144</v>
      </c>
      <c r="O42" s="67" t="s">
        <v>35</v>
      </c>
      <c r="P42" s="69"/>
      <c r="Q42" s="68" t="s">
        <v>35</v>
      </c>
      <c r="R42" s="71"/>
      <c r="S42" s="70" t="s">
        <v>35</v>
      </c>
      <c r="T42" s="67"/>
      <c r="U42" s="69"/>
      <c r="V42" s="68"/>
      <c r="W42" s="71"/>
      <c r="X42" s="70"/>
      <c r="Y42" s="72" t="s">
        <v>316</v>
      </c>
      <c r="Z42" s="73" t="s">
        <v>32</v>
      </c>
      <c r="AA42" s="74"/>
      <c r="AB42" s="75"/>
    </row>
    <row r="43" spans="1:28" s="5" customFormat="1" ht="15" customHeight="1">
      <c r="A43" s="111" t="s">
        <v>34</v>
      </c>
      <c r="B43" s="138" t="s">
        <v>84</v>
      </c>
      <c r="C43" s="138" t="s">
        <v>42</v>
      </c>
      <c r="D43" s="144" t="s">
        <v>127</v>
      </c>
      <c r="E43" s="55">
        <v>1.1</v>
      </c>
      <c r="F43" s="57">
        <v>10</v>
      </c>
      <c r="G43" s="56">
        <v>8.6</v>
      </c>
      <c r="H43" s="57"/>
      <c r="I43" s="58">
        <f>E43+G43-H43</f>
        <v>9.7</v>
      </c>
      <c r="J43" s="59">
        <v>0.6</v>
      </c>
      <c r="K43" s="57">
        <v>10</v>
      </c>
      <c r="L43" s="56">
        <v>8.34</v>
      </c>
      <c r="M43" s="57">
        <v>4</v>
      </c>
      <c r="N43" s="58">
        <f>J43+L43-M43</f>
        <v>4.9399999999999995</v>
      </c>
      <c r="O43" s="55">
        <v>3.1</v>
      </c>
      <c r="P43" s="57">
        <v>10</v>
      </c>
      <c r="Q43" s="56">
        <v>6.97</v>
      </c>
      <c r="R43" s="59"/>
      <c r="S43" s="58">
        <f>O43+Q43-R43</f>
        <v>10.07</v>
      </c>
      <c r="T43" s="55"/>
      <c r="U43" s="57"/>
      <c r="V43" s="56"/>
      <c r="W43" s="59"/>
      <c r="X43" s="58">
        <f>T43+V43-W43</f>
        <v>0</v>
      </c>
      <c r="Y43" s="60">
        <f>SUM(E43+J43+O43+T43)</f>
        <v>4.800000000000001</v>
      </c>
      <c r="Z43" s="61">
        <f>SUM(G43+L43+Q43+V43)</f>
        <v>23.909999999999997</v>
      </c>
      <c r="AA43" s="62">
        <f>$I43+$N43+$S43+$X43</f>
        <v>24.71</v>
      </c>
      <c r="AB43" s="63"/>
    </row>
    <row r="44" spans="1:28" s="78" customFormat="1" ht="11.25" customHeight="1">
      <c r="A44" s="64"/>
      <c r="B44" s="158" t="s">
        <v>63</v>
      </c>
      <c r="C44" s="160"/>
      <c r="D44" s="142"/>
      <c r="E44" s="67" t="s">
        <v>303</v>
      </c>
      <c r="F44" s="69"/>
      <c r="G44" s="68" t="s">
        <v>298</v>
      </c>
      <c r="H44" s="69"/>
      <c r="I44" s="70" t="s">
        <v>298</v>
      </c>
      <c r="J44" s="71" t="s">
        <v>36</v>
      </c>
      <c r="K44" s="69"/>
      <c r="L44" s="68" t="s">
        <v>31</v>
      </c>
      <c r="M44" s="71"/>
      <c r="N44" s="70" t="s">
        <v>36</v>
      </c>
      <c r="O44" s="67" t="s">
        <v>312</v>
      </c>
      <c r="P44" s="69"/>
      <c r="Q44" s="68" t="s">
        <v>23</v>
      </c>
      <c r="R44" s="71"/>
      <c r="S44" s="70" t="s">
        <v>22</v>
      </c>
      <c r="T44" s="67"/>
      <c r="U44" s="69"/>
      <c r="V44" s="68"/>
      <c r="W44" s="71"/>
      <c r="X44" s="70"/>
      <c r="Y44" s="72" t="s">
        <v>36</v>
      </c>
      <c r="Z44" s="73" t="s">
        <v>23</v>
      </c>
      <c r="AA44" s="74"/>
      <c r="AB44" s="75"/>
    </row>
    <row r="45" spans="1:28" s="5" customFormat="1" ht="15" customHeight="1">
      <c r="A45" s="111" t="s">
        <v>35</v>
      </c>
      <c r="B45" s="138" t="s">
        <v>69</v>
      </c>
      <c r="C45" s="138" t="s">
        <v>65</v>
      </c>
      <c r="D45" s="144" t="s">
        <v>127</v>
      </c>
      <c r="E45" s="55">
        <v>1.1</v>
      </c>
      <c r="F45" s="57">
        <v>10</v>
      </c>
      <c r="G45" s="56">
        <v>7.93</v>
      </c>
      <c r="H45" s="57"/>
      <c r="I45" s="58">
        <f>E45+G45-H45</f>
        <v>9.03</v>
      </c>
      <c r="J45" s="59">
        <v>1.5</v>
      </c>
      <c r="K45" s="57">
        <v>8</v>
      </c>
      <c r="L45" s="56">
        <v>6</v>
      </c>
      <c r="M45" s="57"/>
      <c r="N45" s="58">
        <f>J45+L45-M45</f>
        <v>7.5</v>
      </c>
      <c r="O45" s="55">
        <v>2.9</v>
      </c>
      <c r="P45" s="57">
        <v>10</v>
      </c>
      <c r="Q45" s="56">
        <v>4.2</v>
      </c>
      <c r="R45" s="59">
        <v>2</v>
      </c>
      <c r="S45" s="58">
        <f>O45+Q45-R45</f>
        <v>5.1</v>
      </c>
      <c r="T45" s="55"/>
      <c r="U45" s="57"/>
      <c r="V45" s="56"/>
      <c r="W45" s="59"/>
      <c r="X45" s="58">
        <f>T45+V45-W45</f>
        <v>0</v>
      </c>
      <c r="Y45" s="60">
        <f>SUM(E45+J45+O45+T45)</f>
        <v>5.5</v>
      </c>
      <c r="Z45" s="61">
        <f>SUM(G45+L45+Q45+V45)</f>
        <v>18.13</v>
      </c>
      <c r="AA45" s="62">
        <f>$I45+$N45+$S45+$X45</f>
        <v>21.630000000000003</v>
      </c>
      <c r="AB45" s="63"/>
    </row>
    <row r="46" spans="1:28" s="78" customFormat="1" ht="11.25" customHeight="1">
      <c r="A46" s="64"/>
      <c r="B46" s="158" t="s">
        <v>191</v>
      </c>
      <c r="C46" s="160"/>
      <c r="D46" s="142"/>
      <c r="E46" s="67" t="s">
        <v>303</v>
      </c>
      <c r="F46" s="69"/>
      <c r="G46" s="68" t="s">
        <v>34</v>
      </c>
      <c r="H46" s="69"/>
      <c r="I46" s="70" t="s">
        <v>34</v>
      </c>
      <c r="J46" s="71" t="s">
        <v>308</v>
      </c>
      <c r="K46" s="69"/>
      <c r="L46" s="68" t="s">
        <v>36</v>
      </c>
      <c r="M46" s="71"/>
      <c r="N46" s="70" t="s">
        <v>35</v>
      </c>
      <c r="O46" s="67" t="s">
        <v>31</v>
      </c>
      <c r="P46" s="69"/>
      <c r="Q46" s="68" t="s">
        <v>36</v>
      </c>
      <c r="R46" s="71"/>
      <c r="S46" s="70" t="s">
        <v>36</v>
      </c>
      <c r="T46" s="67"/>
      <c r="U46" s="69"/>
      <c r="V46" s="68"/>
      <c r="W46" s="71"/>
      <c r="X46" s="70"/>
      <c r="Y46" s="72" t="s">
        <v>25</v>
      </c>
      <c r="Z46" s="73" t="s">
        <v>317</v>
      </c>
      <c r="AA46" s="74"/>
      <c r="AB46" s="75"/>
    </row>
    <row r="47" spans="1:28" s="5" customFormat="1" ht="15" customHeight="1">
      <c r="A47" s="111" t="s">
        <v>36</v>
      </c>
      <c r="B47" s="138" t="s">
        <v>229</v>
      </c>
      <c r="C47" s="138" t="s">
        <v>46</v>
      </c>
      <c r="D47" s="144">
        <v>2009</v>
      </c>
      <c r="E47" s="55">
        <v>0</v>
      </c>
      <c r="F47" s="57">
        <v>0</v>
      </c>
      <c r="G47" s="56">
        <v>0</v>
      </c>
      <c r="H47" s="57"/>
      <c r="I47" s="58">
        <f>E47+G47-H47</f>
        <v>0</v>
      </c>
      <c r="J47" s="59">
        <v>1.9</v>
      </c>
      <c r="K47" s="57">
        <v>10</v>
      </c>
      <c r="L47" s="56">
        <v>8.9</v>
      </c>
      <c r="M47" s="57"/>
      <c r="N47" s="58">
        <f>J47+L47-M47</f>
        <v>10.8</v>
      </c>
      <c r="O47" s="55">
        <v>3</v>
      </c>
      <c r="P47" s="57">
        <v>10</v>
      </c>
      <c r="Q47" s="56">
        <v>7</v>
      </c>
      <c r="R47" s="59"/>
      <c r="S47" s="58">
        <f>O47+Q47-R47</f>
        <v>10</v>
      </c>
      <c r="T47" s="55"/>
      <c r="U47" s="57"/>
      <c r="V47" s="56"/>
      <c r="W47" s="59"/>
      <c r="X47" s="58">
        <f>T47+V47-W47</f>
        <v>0</v>
      </c>
      <c r="Y47" s="60">
        <f>SUM(E47+J47+O47+T47)</f>
        <v>4.9</v>
      </c>
      <c r="Z47" s="61">
        <f>SUM(G47+L47+Q47+V47)</f>
        <v>15.9</v>
      </c>
      <c r="AA47" s="62">
        <f>$I47+$N47+$S47+$X47</f>
        <v>20.8</v>
      </c>
      <c r="AB47" s="63"/>
    </row>
    <row r="48" spans="1:28" s="78" customFormat="1" ht="11.25" customHeight="1" thickBot="1">
      <c r="A48" s="101"/>
      <c r="B48" s="171" t="s">
        <v>230</v>
      </c>
      <c r="C48" s="173"/>
      <c r="D48" s="170"/>
      <c r="E48" s="79" t="s">
        <v>36</v>
      </c>
      <c r="F48" s="81"/>
      <c r="G48" s="80" t="s">
        <v>36</v>
      </c>
      <c r="H48" s="81"/>
      <c r="I48" s="82" t="s">
        <v>36</v>
      </c>
      <c r="J48" s="83" t="s">
        <v>307</v>
      </c>
      <c r="K48" s="81"/>
      <c r="L48" s="80" t="s">
        <v>144</v>
      </c>
      <c r="M48" s="83"/>
      <c r="N48" s="82" t="s">
        <v>144</v>
      </c>
      <c r="O48" s="79" t="s">
        <v>313</v>
      </c>
      <c r="P48" s="81"/>
      <c r="Q48" s="80" t="s">
        <v>22</v>
      </c>
      <c r="R48" s="83"/>
      <c r="S48" s="82" t="s">
        <v>138</v>
      </c>
      <c r="T48" s="79"/>
      <c r="U48" s="81"/>
      <c r="V48" s="80"/>
      <c r="W48" s="83"/>
      <c r="X48" s="82"/>
      <c r="Y48" s="84" t="s">
        <v>35</v>
      </c>
      <c r="Z48" s="85" t="s">
        <v>36</v>
      </c>
      <c r="AA48" s="86"/>
      <c r="AB48" s="75"/>
    </row>
    <row r="49" spans="1:28" s="78" customFormat="1" ht="6.75" customHeight="1">
      <c r="A49" s="87"/>
      <c r="B49" s="88"/>
      <c r="C49" s="88"/>
      <c r="D49" s="89"/>
      <c r="E49" s="90"/>
      <c r="F49" s="90"/>
      <c r="G49" s="91"/>
      <c r="H49" s="90"/>
      <c r="I49" s="92"/>
      <c r="J49" s="93"/>
      <c r="K49" s="90"/>
      <c r="L49" s="92"/>
      <c r="M49" s="93"/>
      <c r="N49" s="92"/>
      <c r="O49" s="94"/>
      <c r="P49" s="90"/>
      <c r="Q49" s="95"/>
      <c r="R49" s="94"/>
      <c r="S49" s="92"/>
      <c r="T49" s="93"/>
      <c r="U49" s="90"/>
      <c r="V49" s="95"/>
      <c r="W49" s="94"/>
      <c r="X49" s="92"/>
      <c r="Y49" s="93"/>
      <c r="Z49" s="92"/>
      <c r="AA49" s="8"/>
      <c r="AB49" s="22"/>
    </row>
    <row r="50" spans="1:27" s="3" customFormat="1" ht="15" customHeight="1">
      <c r="A50" s="188" t="s">
        <v>26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3.5">
      <c r="A52" s="184" t="s">
        <v>27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9"/>
    </row>
    <row r="53" spans="1:28" s="5" customFormat="1" ht="13.5">
      <c r="A53" s="184" t="s">
        <v>30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9"/>
    </row>
    <row r="54" spans="1:28" s="5" customFormat="1" ht="13.5">
      <c r="A54" s="184" t="s">
        <v>28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9"/>
    </row>
    <row r="55" spans="1:28" s="5" customFormat="1" ht="13.5">
      <c r="A55" s="184" t="s">
        <v>29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9"/>
    </row>
    <row r="56" spans="1:36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74.25" customHeight="1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C57" s="2"/>
      <c r="AD57" s="2"/>
      <c r="AE57" s="2"/>
      <c r="AF57" s="2"/>
      <c r="AG57" s="2"/>
      <c r="AH57" s="2"/>
      <c r="AI57" s="2"/>
      <c r="AJ57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55:AA55"/>
    <mergeCell ref="A57:AA57"/>
    <mergeCell ref="A50:R50"/>
    <mergeCell ref="A52:AA52"/>
    <mergeCell ref="A53:AA53"/>
    <mergeCell ref="A54:AA54"/>
  </mergeCells>
  <printOptions/>
  <pageMargins left="0.2" right="0.13" top="0.16" bottom="0.16" header="0.08" footer="0.13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H65"/>
  <sheetViews>
    <sheetView zoomScalePageLayoutView="0" workbookViewId="0" topLeftCell="A1">
      <pane ySplit="6" topLeftCell="BM31" activePane="bottomLeft" state="frozen"/>
      <selection pane="topLeft" activeCell="G20" sqref="G20"/>
      <selection pane="bottomLeft" activeCell="AC1" sqref="AC1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4" width="9.140625" style="96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87" t="s">
        <v>150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11" t="s">
        <v>11</v>
      </c>
      <c r="B7" s="146" t="s">
        <v>244</v>
      </c>
      <c r="C7" s="146" t="s">
        <v>169</v>
      </c>
      <c r="D7" s="144">
        <v>2008</v>
      </c>
      <c r="E7" s="55">
        <v>2</v>
      </c>
      <c r="F7" s="57">
        <v>10</v>
      </c>
      <c r="G7" s="56">
        <v>9.6</v>
      </c>
      <c r="H7" s="57"/>
      <c r="I7" s="58">
        <f>E7+G7-H7</f>
        <v>11.6</v>
      </c>
      <c r="J7" s="59">
        <v>1.9</v>
      </c>
      <c r="K7" s="57">
        <v>10</v>
      </c>
      <c r="L7" s="56">
        <v>9.5</v>
      </c>
      <c r="M7" s="57"/>
      <c r="N7" s="58">
        <f>J7+L7-M7</f>
        <v>11.4</v>
      </c>
      <c r="O7" s="55">
        <v>3.6</v>
      </c>
      <c r="P7" s="57">
        <v>10</v>
      </c>
      <c r="Q7" s="56">
        <v>8.53</v>
      </c>
      <c r="R7" s="59"/>
      <c r="S7" s="58">
        <f>O7+Q7-R7</f>
        <v>12.129999999999999</v>
      </c>
      <c r="T7" s="55"/>
      <c r="U7" s="57"/>
      <c r="V7" s="56"/>
      <c r="W7" s="59"/>
      <c r="X7" s="58">
        <f>T7+V7-W7</f>
        <v>0</v>
      </c>
      <c r="Y7" s="129">
        <f>SUM(E7+J7+O7+T7)</f>
        <v>7.5</v>
      </c>
      <c r="Z7" s="130">
        <f>SUM(G7+L7+Q7+V7)</f>
        <v>27.630000000000003</v>
      </c>
      <c r="AA7" s="131">
        <f>$I7+$N7+$S7+$X7</f>
        <v>35.129999999999995</v>
      </c>
      <c r="AB7" s="63"/>
    </row>
    <row r="8" spans="1:28" s="77" customFormat="1" ht="11.25" customHeight="1">
      <c r="A8" s="64"/>
      <c r="B8" s="140" t="s">
        <v>245</v>
      </c>
      <c r="C8" s="140"/>
      <c r="D8" s="142"/>
      <c r="E8" s="67" t="s">
        <v>318</v>
      </c>
      <c r="F8" s="69"/>
      <c r="G8" s="68" t="s">
        <v>11</v>
      </c>
      <c r="H8" s="69"/>
      <c r="I8" s="70" t="s">
        <v>11</v>
      </c>
      <c r="J8" s="71" t="s">
        <v>319</v>
      </c>
      <c r="K8" s="69"/>
      <c r="L8" s="68" t="s">
        <v>11</v>
      </c>
      <c r="M8" s="71"/>
      <c r="N8" s="70" t="s">
        <v>11</v>
      </c>
      <c r="O8" s="67" t="s">
        <v>325</v>
      </c>
      <c r="P8" s="69"/>
      <c r="Q8" s="68" t="s">
        <v>292</v>
      </c>
      <c r="R8" s="71"/>
      <c r="S8" s="70" t="s">
        <v>13</v>
      </c>
      <c r="T8" s="67"/>
      <c r="U8" s="69"/>
      <c r="V8" s="68"/>
      <c r="W8" s="71"/>
      <c r="X8" s="70"/>
      <c r="Y8" s="72" t="s">
        <v>325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77" t="s">
        <v>131</v>
      </c>
      <c r="C9" s="157" t="s">
        <v>46</v>
      </c>
      <c r="D9" s="144">
        <v>2008</v>
      </c>
      <c r="E9" s="55">
        <v>2</v>
      </c>
      <c r="F9" s="57">
        <v>10</v>
      </c>
      <c r="G9" s="56">
        <v>8.63</v>
      </c>
      <c r="H9" s="57"/>
      <c r="I9" s="58">
        <f>E9+G9-H9</f>
        <v>10.63</v>
      </c>
      <c r="J9" s="59">
        <v>1.9</v>
      </c>
      <c r="K9" s="57">
        <v>10</v>
      </c>
      <c r="L9" s="56">
        <v>9.37</v>
      </c>
      <c r="M9" s="57"/>
      <c r="N9" s="58">
        <f>J9+L9-M9</f>
        <v>11.27</v>
      </c>
      <c r="O9" s="55">
        <v>3.6</v>
      </c>
      <c r="P9" s="57">
        <v>10</v>
      </c>
      <c r="Q9" s="56">
        <v>8.73</v>
      </c>
      <c r="R9" s="59"/>
      <c r="S9" s="58">
        <f>O9+Q9-R9</f>
        <v>12.33</v>
      </c>
      <c r="T9" s="55"/>
      <c r="U9" s="57"/>
      <c r="V9" s="56"/>
      <c r="W9" s="59"/>
      <c r="X9" s="58">
        <f>T9+V9-W9</f>
        <v>0</v>
      </c>
      <c r="Y9" s="60">
        <f>SUM(E9+J9+O9+T9)</f>
        <v>7.5</v>
      </c>
      <c r="Z9" s="61">
        <f>SUM(G9+L9+Q9+V9)</f>
        <v>26.73</v>
      </c>
      <c r="AA9" s="62">
        <f>$I9+$N9+$S9+$X9</f>
        <v>34.23</v>
      </c>
      <c r="AB9" s="63"/>
    </row>
    <row r="10" spans="1:28" s="77" customFormat="1" ht="11.25" customHeight="1">
      <c r="A10" s="64"/>
      <c r="B10" s="154" t="s">
        <v>175</v>
      </c>
      <c r="C10" s="154"/>
      <c r="D10" s="142"/>
      <c r="E10" s="67" t="s">
        <v>318</v>
      </c>
      <c r="F10" s="69"/>
      <c r="G10" s="68" t="s">
        <v>20</v>
      </c>
      <c r="H10" s="69"/>
      <c r="I10" s="70" t="s">
        <v>20</v>
      </c>
      <c r="J10" s="71" t="s">
        <v>319</v>
      </c>
      <c r="K10" s="69"/>
      <c r="L10" s="68" t="s">
        <v>13</v>
      </c>
      <c r="M10" s="71"/>
      <c r="N10" s="70" t="s">
        <v>13</v>
      </c>
      <c r="O10" s="67" t="s">
        <v>325</v>
      </c>
      <c r="P10" s="69"/>
      <c r="Q10" s="68" t="s">
        <v>11</v>
      </c>
      <c r="R10" s="71"/>
      <c r="S10" s="70" t="s">
        <v>283</v>
      </c>
      <c r="T10" s="67"/>
      <c r="U10" s="69"/>
      <c r="V10" s="68"/>
      <c r="W10" s="71"/>
      <c r="X10" s="70"/>
      <c r="Y10" s="72" t="s">
        <v>325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77" t="s">
        <v>136</v>
      </c>
      <c r="C11" s="177" t="s">
        <v>51</v>
      </c>
      <c r="D11" s="144">
        <v>2008</v>
      </c>
      <c r="E11" s="55">
        <v>2</v>
      </c>
      <c r="F11" s="57">
        <v>10</v>
      </c>
      <c r="G11" s="56">
        <v>9.07</v>
      </c>
      <c r="H11" s="57"/>
      <c r="I11" s="58">
        <f>E11+G11-H11</f>
        <v>11.07</v>
      </c>
      <c r="J11" s="59">
        <v>1.9</v>
      </c>
      <c r="K11" s="57">
        <v>10</v>
      </c>
      <c r="L11" s="56">
        <v>9.17</v>
      </c>
      <c r="M11" s="57"/>
      <c r="N11" s="58">
        <f>J11+L11-M11</f>
        <v>11.07</v>
      </c>
      <c r="O11" s="55">
        <v>3.7</v>
      </c>
      <c r="P11" s="57">
        <v>10</v>
      </c>
      <c r="Q11" s="56">
        <v>8.37</v>
      </c>
      <c r="R11" s="59"/>
      <c r="S11" s="58">
        <f>O11+Q11-R11</f>
        <v>12.07</v>
      </c>
      <c r="T11" s="55"/>
      <c r="U11" s="57"/>
      <c r="V11" s="56"/>
      <c r="W11" s="59"/>
      <c r="X11" s="58">
        <f>T11+V11-W11</f>
        <v>0</v>
      </c>
      <c r="Y11" s="60">
        <f>SUM(E11+J11+O11+T11)</f>
        <v>7.6</v>
      </c>
      <c r="Z11" s="61">
        <f>SUM(G11+L11+Q11+V11)</f>
        <v>26.61</v>
      </c>
      <c r="AA11" s="62">
        <f>$I11+$N11+$S11+$X11</f>
        <v>34.21</v>
      </c>
      <c r="AB11" s="63"/>
    </row>
    <row r="12" spans="1:28" s="77" customFormat="1" ht="11.25" customHeight="1">
      <c r="A12" s="64"/>
      <c r="B12" s="154" t="s">
        <v>243</v>
      </c>
      <c r="C12" s="154"/>
      <c r="D12" s="142"/>
      <c r="E12" s="67" t="s">
        <v>318</v>
      </c>
      <c r="F12" s="69"/>
      <c r="G12" s="68" t="s">
        <v>13</v>
      </c>
      <c r="H12" s="69"/>
      <c r="I12" s="70" t="s">
        <v>13</v>
      </c>
      <c r="J12" s="71" t="s">
        <v>319</v>
      </c>
      <c r="K12" s="69"/>
      <c r="L12" s="68" t="s">
        <v>19</v>
      </c>
      <c r="M12" s="71"/>
      <c r="N12" s="70" t="s">
        <v>19</v>
      </c>
      <c r="O12" s="67" t="s">
        <v>15</v>
      </c>
      <c r="P12" s="69"/>
      <c r="Q12" s="68" t="s">
        <v>17</v>
      </c>
      <c r="R12" s="71"/>
      <c r="S12" s="70" t="s">
        <v>15</v>
      </c>
      <c r="T12" s="67"/>
      <c r="U12" s="69"/>
      <c r="V12" s="68"/>
      <c r="W12" s="71"/>
      <c r="X12" s="70"/>
      <c r="Y12" s="72" t="s">
        <v>15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38" t="s">
        <v>54</v>
      </c>
      <c r="C13" s="138" t="s">
        <v>158</v>
      </c>
      <c r="D13" s="168">
        <v>2008</v>
      </c>
      <c r="E13" s="55">
        <v>2</v>
      </c>
      <c r="F13" s="57">
        <v>10</v>
      </c>
      <c r="G13" s="56">
        <v>8.37</v>
      </c>
      <c r="H13" s="57"/>
      <c r="I13" s="58">
        <f>E13+G13-H13</f>
        <v>10.37</v>
      </c>
      <c r="J13" s="59">
        <v>1.9</v>
      </c>
      <c r="K13" s="57">
        <v>10</v>
      </c>
      <c r="L13" s="56">
        <v>9.43</v>
      </c>
      <c r="M13" s="57"/>
      <c r="N13" s="58">
        <f>J13+L13-M13</f>
        <v>11.33</v>
      </c>
      <c r="O13" s="55">
        <v>3.4</v>
      </c>
      <c r="P13" s="57">
        <v>10</v>
      </c>
      <c r="Q13" s="56">
        <v>8.7</v>
      </c>
      <c r="R13" s="59"/>
      <c r="S13" s="58">
        <f>O13+Q13-R13</f>
        <v>12.1</v>
      </c>
      <c r="T13" s="55"/>
      <c r="U13" s="57"/>
      <c r="V13" s="56"/>
      <c r="W13" s="59"/>
      <c r="X13" s="58">
        <f>T13+V13-W13</f>
        <v>0</v>
      </c>
      <c r="Y13" s="60">
        <f>SUM(E13+J13+O13+T13)</f>
        <v>7.3</v>
      </c>
      <c r="Z13" s="61">
        <f>SUM(G13+L13+Q13+V13)</f>
        <v>26.499999999999996</v>
      </c>
      <c r="AA13" s="62">
        <f>$I13+$N13+$S13+$X13</f>
        <v>33.8</v>
      </c>
      <c r="AB13" s="63"/>
    </row>
    <row r="14" spans="1:28" s="77" customFormat="1" ht="11.25" customHeight="1">
      <c r="A14" s="64"/>
      <c r="B14" s="140" t="s">
        <v>165</v>
      </c>
      <c r="C14" s="140"/>
      <c r="D14" s="142"/>
      <c r="E14" s="67" t="s">
        <v>318</v>
      </c>
      <c r="F14" s="69"/>
      <c r="G14" s="68" t="s">
        <v>25</v>
      </c>
      <c r="H14" s="69"/>
      <c r="I14" s="70" t="s">
        <v>25</v>
      </c>
      <c r="J14" s="71" t="s">
        <v>319</v>
      </c>
      <c r="K14" s="69"/>
      <c r="L14" s="68" t="s">
        <v>12</v>
      </c>
      <c r="M14" s="71"/>
      <c r="N14" s="68" t="s">
        <v>12</v>
      </c>
      <c r="O14" s="67" t="s">
        <v>326</v>
      </c>
      <c r="P14" s="69"/>
      <c r="Q14" s="68" t="s">
        <v>12</v>
      </c>
      <c r="R14" s="71"/>
      <c r="S14" s="70" t="s">
        <v>14</v>
      </c>
      <c r="T14" s="67"/>
      <c r="U14" s="69"/>
      <c r="V14" s="68"/>
      <c r="W14" s="71"/>
      <c r="X14" s="70"/>
      <c r="Y14" s="72" t="s">
        <v>331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53" t="s">
        <v>106</v>
      </c>
      <c r="C15" s="53" t="s">
        <v>107</v>
      </c>
      <c r="D15" s="147">
        <v>2008</v>
      </c>
      <c r="E15" s="55">
        <v>2</v>
      </c>
      <c r="F15" s="57">
        <v>10</v>
      </c>
      <c r="G15" s="56">
        <v>8.7</v>
      </c>
      <c r="H15" s="57"/>
      <c r="I15" s="58">
        <f>E15+G15-H15</f>
        <v>10.7</v>
      </c>
      <c r="J15" s="59">
        <v>2</v>
      </c>
      <c r="K15" s="57">
        <v>10</v>
      </c>
      <c r="L15" s="56">
        <v>8.7</v>
      </c>
      <c r="M15" s="57"/>
      <c r="N15" s="58">
        <f>J15+L15-M15</f>
        <v>10.7</v>
      </c>
      <c r="O15" s="55">
        <v>3.8</v>
      </c>
      <c r="P15" s="57">
        <v>10</v>
      </c>
      <c r="Q15" s="56">
        <v>8.53</v>
      </c>
      <c r="R15" s="59"/>
      <c r="S15" s="58">
        <f>O15+Q15-R15</f>
        <v>12.329999999999998</v>
      </c>
      <c r="T15" s="55"/>
      <c r="U15" s="57"/>
      <c r="V15" s="56"/>
      <c r="W15" s="59"/>
      <c r="X15" s="58">
        <f>T15+V15-W15</f>
        <v>0</v>
      </c>
      <c r="Y15" s="60">
        <f>SUM(E15+J15+O15+T15)</f>
        <v>7.8</v>
      </c>
      <c r="Z15" s="61">
        <f>SUM(G15+L15+Q15+V15)</f>
        <v>25.93</v>
      </c>
      <c r="AA15" s="62">
        <f>$I15+$N15+$S15+$X15</f>
        <v>33.73</v>
      </c>
      <c r="AB15" s="63"/>
    </row>
    <row r="16" spans="1:28" s="77" customFormat="1" ht="11.25" customHeight="1">
      <c r="A16" s="64"/>
      <c r="B16" s="65" t="s">
        <v>201</v>
      </c>
      <c r="C16" s="65"/>
      <c r="D16" s="145"/>
      <c r="E16" s="67" t="s">
        <v>318</v>
      </c>
      <c r="F16" s="69"/>
      <c r="G16" s="68" t="s">
        <v>293</v>
      </c>
      <c r="H16" s="69"/>
      <c r="I16" s="70" t="s">
        <v>293</v>
      </c>
      <c r="J16" s="71" t="s">
        <v>11</v>
      </c>
      <c r="K16" s="69"/>
      <c r="L16" s="68" t="s">
        <v>35</v>
      </c>
      <c r="M16" s="71"/>
      <c r="N16" s="68" t="s">
        <v>31</v>
      </c>
      <c r="O16" s="67" t="s">
        <v>324</v>
      </c>
      <c r="P16" s="69"/>
      <c r="Q16" s="68" t="s">
        <v>292</v>
      </c>
      <c r="R16" s="71"/>
      <c r="S16" s="70" t="s">
        <v>283</v>
      </c>
      <c r="T16" s="67"/>
      <c r="U16" s="69"/>
      <c r="V16" s="68"/>
      <c r="W16" s="71"/>
      <c r="X16" s="70"/>
      <c r="Y16" s="72" t="s">
        <v>11</v>
      </c>
      <c r="Z16" s="73" t="s">
        <v>16</v>
      </c>
      <c r="AA16" s="74"/>
      <c r="AB16" s="75"/>
    </row>
    <row r="17" spans="1:28" s="5" customFormat="1" ht="15" customHeight="1">
      <c r="A17" s="52" t="s">
        <v>16</v>
      </c>
      <c r="B17" s="150" t="s">
        <v>246</v>
      </c>
      <c r="C17" s="150" t="s">
        <v>247</v>
      </c>
      <c r="D17" s="168">
        <v>2008</v>
      </c>
      <c r="E17" s="55">
        <v>2</v>
      </c>
      <c r="F17" s="57">
        <v>10</v>
      </c>
      <c r="G17" s="56">
        <v>8.7</v>
      </c>
      <c r="H17" s="57"/>
      <c r="I17" s="58">
        <f>E17+G17-H17</f>
        <v>10.7</v>
      </c>
      <c r="J17" s="59">
        <v>1.9</v>
      </c>
      <c r="K17" s="57">
        <v>10</v>
      </c>
      <c r="L17" s="56">
        <v>9.27</v>
      </c>
      <c r="M17" s="57"/>
      <c r="N17" s="58">
        <f>J17+L17-M17</f>
        <v>11.17</v>
      </c>
      <c r="O17" s="55">
        <v>3.8</v>
      </c>
      <c r="P17" s="57">
        <v>10</v>
      </c>
      <c r="Q17" s="56">
        <v>7.73</v>
      </c>
      <c r="R17" s="59"/>
      <c r="S17" s="58">
        <f>O17+Q17-R17</f>
        <v>11.530000000000001</v>
      </c>
      <c r="T17" s="55"/>
      <c r="U17" s="57"/>
      <c r="V17" s="56"/>
      <c r="W17" s="59"/>
      <c r="X17" s="58">
        <f>T17+V17-W17</f>
        <v>0</v>
      </c>
      <c r="Y17" s="60">
        <f>SUM(E17+J17+O17+T17)</f>
        <v>7.699999999999999</v>
      </c>
      <c r="Z17" s="61">
        <f>SUM(G17+L17+Q17+V17)</f>
        <v>25.7</v>
      </c>
      <c r="AA17" s="62">
        <f>$I17+$N17+$S17+$X17</f>
        <v>33.4</v>
      </c>
      <c r="AB17" s="63"/>
    </row>
    <row r="18" spans="1:28" s="78" customFormat="1" ht="11.25" customHeight="1">
      <c r="A18" s="64"/>
      <c r="B18" s="158" t="s">
        <v>248</v>
      </c>
      <c r="C18" s="158"/>
      <c r="D18" s="149"/>
      <c r="E18" s="67" t="s">
        <v>318</v>
      </c>
      <c r="F18" s="69"/>
      <c r="G18" s="68" t="s">
        <v>293</v>
      </c>
      <c r="H18" s="69"/>
      <c r="I18" s="70" t="s">
        <v>293</v>
      </c>
      <c r="J18" s="71" t="s">
        <v>319</v>
      </c>
      <c r="K18" s="69"/>
      <c r="L18" s="68" t="s">
        <v>137</v>
      </c>
      <c r="M18" s="71"/>
      <c r="N18" s="68" t="s">
        <v>137</v>
      </c>
      <c r="O18" s="67" t="s">
        <v>324</v>
      </c>
      <c r="P18" s="69"/>
      <c r="Q18" s="68" t="s">
        <v>19</v>
      </c>
      <c r="R18" s="71"/>
      <c r="S18" s="70" t="s">
        <v>17</v>
      </c>
      <c r="T18" s="67"/>
      <c r="U18" s="69"/>
      <c r="V18" s="68"/>
      <c r="W18" s="71"/>
      <c r="X18" s="70"/>
      <c r="Y18" s="72" t="s">
        <v>330</v>
      </c>
      <c r="Z18" s="73" t="s">
        <v>18</v>
      </c>
      <c r="AA18" s="74"/>
      <c r="AB18" s="75"/>
    </row>
    <row r="19" spans="1:28" s="5" customFormat="1" ht="15" customHeight="1">
      <c r="A19" s="52" t="s">
        <v>17</v>
      </c>
      <c r="B19" s="138" t="s">
        <v>237</v>
      </c>
      <c r="C19" s="138" t="s">
        <v>124</v>
      </c>
      <c r="D19" s="147">
        <v>2008</v>
      </c>
      <c r="E19" s="55">
        <v>2</v>
      </c>
      <c r="F19" s="57">
        <v>10</v>
      </c>
      <c r="G19" s="56">
        <v>8.67</v>
      </c>
      <c r="H19" s="57"/>
      <c r="I19" s="58">
        <f>E19+G19-H19</f>
        <v>10.67</v>
      </c>
      <c r="J19" s="59">
        <v>1.9</v>
      </c>
      <c r="K19" s="57">
        <v>10</v>
      </c>
      <c r="L19" s="56">
        <v>9.3</v>
      </c>
      <c r="M19" s="57"/>
      <c r="N19" s="58">
        <f>J19+L19-M19</f>
        <v>11.200000000000001</v>
      </c>
      <c r="O19" s="55">
        <v>3.8</v>
      </c>
      <c r="P19" s="57">
        <v>10</v>
      </c>
      <c r="Q19" s="56">
        <v>7.63</v>
      </c>
      <c r="R19" s="59"/>
      <c r="S19" s="58">
        <f>O19+Q19-R19</f>
        <v>11.43</v>
      </c>
      <c r="T19" s="55"/>
      <c r="U19" s="57"/>
      <c r="V19" s="56"/>
      <c r="W19" s="59"/>
      <c r="X19" s="58">
        <f>T19+V19-W19</f>
        <v>0</v>
      </c>
      <c r="Y19" s="60">
        <f>SUM(E19+J19+O19+T19)</f>
        <v>7.699999999999999</v>
      </c>
      <c r="Z19" s="61">
        <f>SUM(G19+L19+Q19+V19)</f>
        <v>25.599999999999998</v>
      </c>
      <c r="AA19" s="62">
        <f>$I19+$N19+$S19+$X19</f>
        <v>33.3</v>
      </c>
      <c r="AB19" s="63"/>
    </row>
    <row r="20" spans="1:28" s="78" customFormat="1" ht="11.25" customHeight="1">
      <c r="A20" s="64"/>
      <c r="B20" s="140" t="s">
        <v>215</v>
      </c>
      <c r="C20" s="140"/>
      <c r="D20" s="145"/>
      <c r="E20" s="67" t="s">
        <v>318</v>
      </c>
      <c r="F20" s="69"/>
      <c r="G20" s="68" t="s">
        <v>19</v>
      </c>
      <c r="H20" s="69"/>
      <c r="I20" s="70" t="s">
        <v>19</v>
      </c>
      <c r="J20" s="71" t="s">
        <v>319</v>
      </c>
      <c r="K20" s="69"/>
      <c r="L20" s="68" t="s">
        <v>292</v>
      </c>
      <c r="M20" s="71"/>
      <c r="N20" s="68" t="s">
        <v>292</v>
      </c>
      <c r="O20" s="67" t="s">
        <v>324</v>
      </c>
      <c r="P20" s="69"/>
      <c r="Q20" s="68" t="s">
        <v>20</v>
      </c>
      <c r="R20" s="71"/>
      <c r="S20" s="70" t="s">
        <v>18</v>
      </c>
      <c r="T20" s="67"/>
      <c r="U20" s="69"/>
      <c r="V20" s="68"/>
      <c r="W20" s="71"/>
      <c r="X20" s="70"/>
      <c r="Y20" s="72" t="s">
        <v>330</v>
      </c>
      <c r="Z20" s="73" t="s">
        <v>19</v>
      </c>
      <c r="AA20" s="74"/>
      <c r="AB20" s="75"/>
    </row>
    <row r="21" spans="1:28" s="5" customFormat="1" ht="15" customHeight="1">
      <c r="A21" s="52" t="s">
        <v>18</v>
      </c>
      <c r="B21" s="138" t="s">
        <v>238</v>
      </c>
      <c r="C21" s="138" t="s">
        <v>53</v>
      </c>
      <c r="D21" s="168">
        <v>2008</v>
      </c>
      <c r="E21" s="55">
        <v>2</v>
      </c>
      <c r="F21" s="57">
        <v>10</v>
      </c>
      <c r="G21" s="56">
        <v>8.33</v>
      </c>
      <c r="H21" s="57"/>
      <c r="I21" s="58">
        <f>E21+G21-H21</f>
        <v>10.33</v>
      </c>
      <c r="J21" s="59">
        <v>1.9</v>
      </c>
      <c r="K21" s="57">
        <v>10</v>
      </c>
      <c r="L21" s="56">
        <v>9.27</v>
      </c>
      <c r="M21" s="57"/>
      <c r="N21" s="58">
        <f>J21+L21-M21</f>
        <v>11.17</v>
      </c>
      <c r="O21" s="55">
        <v>3.2</v>
      </c>
      <c r="P21" s="57">
        <v>10</v>
      </c>
      <c r="Q21" s="56">
        <v>8.57</v>
      </c>
      <c r="R21" s="59"/>
      <c r="S21" s="58">
        <f>O21+Q21-R21</f>
        <v>11.77</v>
      </c>
      <c r="T21" s="55"/>
      <c r="U21" s="57"/>
      <c r="V21" s="56"/>
      <c r="W21" s="59"/>
      <c r="X21" s="58">
        <f>T21+V21-W21</f>
        <v>0</v>
      </c>
      <c r="Y21" s="60">
        <f>SUM(E21+J21+O21+T21)</f>
        <v>7.1</v>
      </c>
      <c r="Z21" s="61">
        <f>SUM(G21+L21+Q21+V21)</f>
        <v>26.17</v>
      </c>
      <c r="AA21" s="62">
        <f>$I21+$N21+$S21+$X21</f>
        <v>33.269999999999996</v>
      </c>
      <c r="AB21" s="63"/>
    </row>
    <row r="22" spans="1:28" s="78" customFormat="1" ht="11.25" customHeight="1">
      <c r="A22" s="64"/>
      <c r="B22" s="140" t="s">
        <v>215</v>
      </c>
      <c r="C22" s="140"/>
      <c r="D22" s="149"/>
      <c r="E22" s="67" t="s">
        <v>318</v>
      </c>
      <c r="F22" s="69"/>
      <c r="G22" s="68" t="s">
        <v>31</v>
      </c>
      <c r="H22" s="69"/>
      <c r="I22" s="70" t="s">
        <v>31</v>
      </c>
      <c r="J22" s="71" t="s">
        <v>319</v>
      </c>
      <c r="K22" s="69"/>
      <c r="L22" s="68" t="s">
        <v>137</v>
      </c>
      <c r="M22" s="71"/>
      <c r="N22" s="70" t="s">
        <v>137</v>
      </c>
      <c r="O22" s="67" t="s">
        <v>308</v>
      </c>
      <c r="P22" s="69"/>
      <c r="Q22" s="68" t="s">
        <v>13</v>
      </c>
      <c r="R22" s="71"/>
      <c r="S22" s="70" t="s">
        <v>16</v>
      </c>
      <c r="T22" s="67"/>
      <c r="U22" s="69"/>
      <c r="V22" s="68"/>
      <c r="W22" s="71"/>
      <c r="X22" s="70"/>
      <c r="Y22" s="72" t="s">
        <v>332</v>
      </c>
      <c r="Z22" s="73" t="s">
        <v>15</v>
      </c>
      <c r="AA22" s="74"/>
      <c r="AB22" s="75"/>
    </row>
    <row r="23" spans="1:28" s="5" customFormat="1" ht="15" customHeight="1">
      <c r="A23" s="52" t="s">
        <v>19</v>
      </c>
      <c r="B23" s="150" t="s">
        <v>241</v>
      </c>
      <c r="C23" s="150" t="s">
        <v>41</v>
      </c>
      <c r="D23" s="147">
        <v>2008</v>
      </c>
      <c r="E23" s="55">
        <v>2</v>
      </c>
      <c r="F23" s="57">
        <v>10</v>
      </c>
      <c r="G23" s="56">
        <v>9</v>
      </c>
      <c r="H23" s="57"/>
      <c r="I23" s="58">
        <f>E23+G23-H23</f>
        <v>11</v>
      </c>
      <c r="J23" s="59">
        <v>1.9</v>
      </c>
      <c r="K23" s="57">
        <v>10</v>
      </c>
      <c r="L23" s="56">
        <v>8.94</v>
      </c>
      <c r="M23" s="57"/>
      <c r="N23" s="58">
        <f>J23+L23-M23</f>
        <v>10.84</v>
      </c>
      <c r="O23" s="55">
        <v>3.6</v>
      </c>
      <c r="P23" s="57">
        <v>10</v>
      </c>
      <c r="Q23" s="56">
        <v>7.8</v>
      </c>
      <c r="R23" s="59"/>
      <c r="S23" s="58">
        <f>O23+Q23-R23</f>
        <v>11.4</v>
      </c>
      <c r="T23" s="55"/>
      <c r="U23" s="57"/>
      <c r="V23" s="56"/>
      <c r="W23" s="59"/>
      <c r="X23" s="58">
        <f>T23+V23-W23</f>
        <v>0</v>
      </c>
      <c r="Y23" s="60">
        <f>SUM(E23+J23+O23+T23)</f>
        <v>7.5</v>
      </c>
      <c r="Z23" s="61">
        <f>SUM(G23+L23+Q23+V23)</f>
        <v>25.74</v>
      </c>
      <c r="AA23" s="62">
        <f>$I23+$N23+$S23+$X23</f>
        <v>33.24</v>
      </c>
      <c r="AB23" s="63"/>
    </row>
    <row r="24" spans="1:28" s="78" customFormat="1" ht="11.25" customHeight="1">
      <c r="A24" s="64"/>
      <c r="B24" s="158" t="s">
        <v>242</v>
      </c>
      <c r="C24" s="158"/>
      <c r="D24" s="145"/>
      <c r="E24" s="67" t="s">
        <v>318</v>
      </c>
      <c r="F24" s="69"/>
      <c r="G24" s="68" t="s">
        <v>15</v>
      </c>
      <c r="H24" s="69"/>
      <c r="I24" s="70" t="s">
        <v>15</v>
      </c>
      <c r="J24" s="71" t="s">
        <v>319</v>
      </c>
      <c r="K24" s="69"/>
      <c r="L24" s="68" t="s">
        <v>23</v>
      </c>
      <c r="M24" s="71"/>
      <c r="N24" s="68" t="s">
        <v>23</v>
      </c>
      <c r="O24" s="67" t="s">
        <v>325</v>
      </c>
      <c r="P24" s="69"/>
      <c r="Q24" s="68" t="s">
        <v>18</v>
      </c>
      <c r="R24" s="71"/>
      <c r="S24" s="70" t="s">
        <v>19</v>
      </c>
      <c r="T24" s="67"/>
      <c r="U24" s="69"/>
      <c r="V24" s="68"/>
      <c r="W24" s="71"/>
      <c r="X24" s="70"/>
      <c r="Y24" s="72" t="s">
        <v>325</v>
      </c>
      <c r="Z24" s="73" t="s">
        <v>17</v>
      </c>
      <c r="AA24" s="74"/>
      <c r="AB24" s="75"/>
    </row>
    <row r="25" spans="1:28" s="5" customFormat="1" ht="15" customHeight="1">
      <c r="A25" s="52" t="s">
        <v>20</v>
      </c>
      <c r="B25" s="150" t="s">
        <v>249</v>
      </c>
      <c r="C25" s="150" t="s">
        <v>250</v>
      </c>
      <c r="D25" s="168">
        <v>2008</v>
      </c>
      <c r="E25" s="55">
        <v>2</v>
      </c>
      <c r="F25" s="57">
        <v>10</v>
      </c>
      <c r="G25" s="56">
        <v>8.07</v>
      </c>
      <c r="H25" s="57"/>
      <c r="I25" s="58">
        <f>E25+G25-H25</f>
        <v>10.07</v>
      </c>
      <c r="J25" s="59">
        <v>1.9</v>
      </c>
      <c r="K25" s="57">
        <v>10</v>
      </c>
      <c r="L25" s="56">
        <v>9.07</v>
      </c>
      <c r="M25" s="57"/>
      <c r="N25" s="58">
        <f>J25+L25-M25</f>
        <v>10.97</v>
      </c>
      <c r="O25" s="55">
        <v>2.8</v>
      </c>
      <c r="P25" s="57">
        <v>10</v>
      </c>
      <c r="Q25" s="56">
        <v>8.43</v>
      </c>
      <c r="R25" s="59"/>
      <c r="S25" s="58">
        <f>O25+Q25-R25</f>
        <v>11.23</v>
      </c>
      <c r="T25" s="55"/>
      <c r="U25" s="57"/>
      <c r="V25" s="56"/>
      <c r="W25" s="59"/>
      <c r="X25" s="58">
        <f>T25+V25-W25</f>
        <v>0</v>
      </c>
      <c r="Y25" s="60">
        <f>SUM(E25+J25+O25+T25)</f>
        <v>6.699999999999999</v>
      </c>
      <c r="Z25" s="61">
        <f>SUM(G25+L25+Q25+V25)</f>
        <v>25.57</v>
      </c>
      <c r="AA25" s="62">
        <f>$I25+$N25+$S25+$X25</f>
        <v>32.269999999999996</v>
      </c>
      <c r="AB25" s="63"/>
    </row>
    <row r="26" spans="1:28" s="78" customFormat="1" ht="11.25" customHeight="1">
      <c r="A26" s="64"/>
      <c r="B26" s="158" t="s">
        <v>232</v>
      </c>
      <c r="C26" s="158"/>
      <c r="D26" s="149"/>
      <c r="E26" s="67" t="s">
        <v>318</v>
      </c>
      <c r="F26" s="69"/>
      <c r="G26" s="68" t="s">
        <v>36</v>
      </c>
      <c r="H26" s="69"/>
      <c r="I26" s="70" t="s">
        <v>36</v>
      </c>
      <c r="J26" s="71" t="s">
        <v>319</v>
      </c>
      <c r="K26" s="69"/>
      <c r="L26" s="68" t="s">
        <v>21</v>
      </c>
      <c r="M26" s="71"/>
      <c r="N26" s="68" t="s">
        <v>21</v>
      </c>
      <c r="O26" s="67" t="s">
        <v>40</v>
      </c>
      <c r="P26" s="69"/>
      <c r="Q26" s="68" t="s">
        <v>16</v>
      </c>
      <c r="R26" s="71"/>
      <c r="S26" s="70" t="s">
        <v>20</v>
      </c>
      <c r="T26" s="67"/>
      <c r="U26" s="69"/>
      <c r="V26" s="68"/>
      <c r="W26" s="71"/>
      <c r="X26" s="70"/>
      <c r="Y26" s="72" t="s">
        <v>40</v>
      </c>
      <c r="Z26" s="73" t="s">
        <v>20</v>
      </c>
      <c r="AA26" s="74"/>
      <c r="AB26" s="75"/>
    </row>
    <row r="27" spans="1:28" s="5" customFormat="1" ht="15" customHeight="1">
      <c r="A27" s="52" t="s">
        <v>21</v>
      </c>
      <c r="B27" s="150" t="s">
        <v>96</v>
      </c>
      <c r="C27" s="150" t="s">
        <v>42</v>
      </c>
      <c r="D27" s="147">
        <v>2008</v>
      </c>
      <c r="E27" s="55">
        <v>2</v>
      </c>
      <c r="F27" s="57">
        <v>10</v>
      </c>
      <c r="G27" s="56">
        <v>9.03</v>
      </c>
      <c r="H27" s="57"/>
      <c r="I27" s="58">
        <f>E27+G27-H27</f>
        <v>11.03</v>
      </c>
      <c r="J27" s="59">
        <v>1.9</v>
      </c>
      <c r="K27" s="57">
        <v>10</v>
      </c>
      <c r="L27" s="56">
        <v>8.77</v>
      </c>
      <c r="M27" s="57"/>
      <c r="N27" s="58">
        <f>J27+L27-M27</f>
        <v>10.67</v>
      </c>
      <c r="O27" s="55">
        <v>3.5</v>
      </c>
      <c r="P27" s="57">
        <v>10</v>
      </c>
      <c r="Q27" s="56">
        <v>7</v>
      </c>
      <c r="R27" s="59"/>
      <c r="S27" s="58">
        <f>O27+Q27-R27</f>
        <v>10.5</v>
      </c>
      <c r="T27" s="55"/>
      <c r="U27" s="57"/>
      <c r="V27" s="56"/>
      <c r="W27" s="59"/>
      <c r="X27" s="58">
        <f>T27+V27-W27</f>
        <v>0</v>
      </c>
      <c r="Y27" s="60">
        <f>SUM(E27+J27+O27+T27)</f>
        <v>7.4</v>
      </c>
      <c r="Z27" s="61">
        <f>SUM(G27+L27+Q27+V27)</f>
        <v>24.799999999999997</v>
      </c>
      <c r="AA27" s="62">
        <f>$I27+$N27+$S27+$X27</f>
        <v>32.2</v>
      </c>
      <c r="AB27" s="63"/>
    </row>
    <row r="28" spans="1:28" s="78" customFormat="1" ht="11.25" customHeight="1">
      <c r="A28" s="64"/>
      <c r="B28" s="140" t="s">
        <v>97</v>
      </c>
      <c r="C28" s="158"/>
      <c r="D28" s="145"/>
      <c r="E28" s="67" t="s">
        <v>318</v>
      </c>
      <c r="F28" s="69"/>
      <c r="G28" s="68" t="s">
        <v>14</v>
      </c>
      <c r="H28" s="69"/>
      <c r="I28" s="70" t="s">
        <v>14</v>
      </c>
      <c r="J28" s="71" t="s">
        <v>319</v>
      </c>
      <c r="K28" s="69"/>
      <c r="L28" s="68" t="s">
        <v>320</v>
      </c>
      <c r="M28" s="71"/>
      <c r="N28" s="70" t="s">
        <v>322</v>
      </c>
      <c r="O28" s="67" t="s">
        <v>291</v>
      </c>
      <c r="P28" s="69"/>
      <c r="Q28" s="68" t="s">
        <v>311</v>
      </c>
      <c r="R28" s="71"/>
      <c r="S28" s="70" t="s">
        <v>297</v>
      </c>
      <c r="T28" s="67"/>
      <c r="U28" s="69"/>
      <c r="V28" s="68"/>
      <c r="W28" s="71"/>
      <c r="X28" s="70"/>
      <c r="Y28" s="72" t="s">
        <v>142</v>
      </c>
      <c r="Z28" s="73" t="s">
        <v>22</v>
      </c>
      <c r="AA28" s="74"/>
      <c r="AB28" s="75"/>
    </row>
    <row r="29" spans="1:28" s="5" customFormat="1" ht="15" customHeight="1">
      <c r="A29" s="52" t="s">
        <v>22</v>
      </c>
      <c r="B29" s="150" t="s">
        <v>236</v>
      </c>
      <c r="C29" s="150" t="s">
        <v>108</v>
      </c>
      <c r="D29" s="147">
        <v>2008</v>
      </c>
      <c r="E29" s="55">
        <v>2</v>
      </c>
      <c r="F29" s="57">
        <v>10</v>
      </c>
      <c r="G29" s="56">
        <v>8.53</v>
      </c>
      <c r="H29" s="57"/>
      <c r="I29" s="58">
        <f>E29+G29-H29</f>
        <v>10.53</v>
      </c>
      <c r="J29" s="59">
        <v>1.9</v>
      </c>
      <c r="K29" s="57">
        <v>10</v>
      </c>
      <c r="L29" s="56">
        <v>9.23</v>
      </c>
      <c r="M29" s="57"/>
      <c r="N29" s="58">
        <f>J29+L29-M29</f>
        <v>11.13</v>
      </c>
      <c r="O29" s="55">
        <v>3.6</v>
      </c>
      <c r="P29" s="57">
        <v>10</v>
      </c>
      <c r="Q29" s="56">
        <v>6.77</v>
      </c>
      <c r="R29" s="59"/>
      <c r="S29" s="58">
        <f>O29+Q29-R29</f>
        <v>10.37</v>
      </c>
      <c r="T29" s="55"/>
      <c r="U29" s="57"/>
      <c r="V29" s="56"/>
      <c r="W29" s="59"/>
      <c r="X29" s="58">
        <f>T29+V29-W29</f>
        <v>0</v>
      </c>
      <c r="Y29" s="60">
        <f>SUM(E29+J29+O29+T29)</f>
        <v>7.5</v>
      </c>
      <c r="Z29" s="61">
        <f>SUM(G29+L29+Q29+V29)</f>
        <v>24.529999999999998</v>
      </c>
      <c r="AA29" s="62">
        <f>$I29+$N29+$S29+$X29</f>
        <v>32.03</v>
      </c>
      <c r="AB29" s="63"/>
    </row>
    <row r="30" spans="1:28" s="78" customFormat="1" ht="11.25" customHeight="1">
      <c r="A30" s="64"/>
      <c r="B30" s="140" t="s">
        <v>215</v>
      </c>
      <c r="C30" s="158"/>
      <c r="D30" s="145"/>
      <c r="E30" s="67" t="s">
        <v>318</v>
      </c>
      <c r="F30" s="69"/>
      <c r="G30" s="68" t="s">
        <v>21</v>
      </c>
      <c r="H30" s="69"/>
      <c r="I30" s="70" t="s">
        <v>21</v>
      </c>
      <c r="J30" s="71" t="s">
        <v>319</v>
      </c>
      <c r="K30" s="69"/>
      <c r="L30" s="68" t="s">
        <v>18</v>
      </c>
      <c r="M30" s="71"/>
      <c r="N30" s="70" t="s">
        <v>18</v>
      </c>
      <c r="O30" s="67" t="s">
        <v>325</v>
      </c>
      <c r="P30" s="69"/>
      <c r="Q30" s="68" t="s">
        <v>31</v>
      </c>
      <c r="R30" s="71"/>
      <c r="S30" s="70" t="s">
        <v>25</v>
      </c>
      <c r="T30" s="67"/>
      <c r="U30" s="69"/>
      <c r="V30" s="68"/>
      <c r="W30" s="71"/>
      <c r="X30" s="70"/>
      <c r="Y30" s="72" t="s">
        <v>325</v>
      </c>
      <c r="Z30" s="73" t="s">
        <v>24</v>
      </c>
      <c r="AA30" s="74"/>
      <c r="AB30" s="75"/>
    </row>
    <row r="31" spans="1:28" s="5" customFormat="1" ht="15" customHeight="1">
      <c r="A31" s="52" t="s">
        <v>23</v>
      </c>
      <c r="B31" s="150" t="s">
        <v>94</v>
      </c>
      <c r="C31" s="150" t="s">
        <v>51</v>
      </c>
      <c r="D31" s="147">
        <v>2008</v>
      </c>
      <c r="E31" s="55">
        <v>2</v>
      </c>
      <c r="F31" s="57">
        <v>10</v>
      </c>
      <c r="G31" s="56">
        <v>8.9</v>
      </c>
      <c r="H31" s="57"/>
      <c r="I31" s="58">
        <f>E31+G31-H31</f>
        <v>10.9</v>
      </c>
      <c r="J31" s="59">
        <v>1.9</v>
      </c>
      <c r="K31" s="57">
        <v>10</v>
      </c>
      <c r="L31" s="56">
        <v>8.77</v>
      </c>
      <c r="M31" s="57"/>
      <c r="N31" s="58">
        <f>J31+L31-M31</f>
        <v>10.67</v>
      </c>
      <c r="O31" s="55">
        <v>3.4</v>
      </c>
      <c r="P31" s="57">
        <v>10</v>
      </c>
      <c r="Q31" s="56">
        <v>7</v>
      </c>
      <c r="R31" s="59"/>
      <c r="S31" s="58">
        <f>O31+Q31-R31</f>
        <v>10.4</v>
      </c>
      <c r="T31" s="55"/>
      <c r="U31" s="57"/>
      <c r="V31" s="56"/>
      <c r="W31" s="59"/>
      <c r="X31" s="58">
        <f>T31+V31-W31</f>
        <v>0</v>
      </c>
      <c r="Y31" s="60">
        <f>SUM(E31+J31+O31+T31)</f>
        <v>7.3</v>
      </c>
      <c r="Z31" s="61">
        <f>SUM(G31+L31+Q31+V31)</f>
        <v>24.67</v>
      </c>
      <c r="AA31" s="62">
        <f>$I31+$N31+$S31+$X31</f>
        <v>31.97</v>
      </c>
      <c r="AB31" s="63"/>
    </row>
    <row r="32" spans="1:28" s="78" customFormat="1" ht="11.25" customHeight="1">
      <c r="A32" s="64"/>
      <c r="B32" s="140" t="s">
        <v>95</v>
      </c>
      <c r="C32" s="158"/>
      <c r="D32" s="145"/>
      <c r="E32" s="67" t="s">
        <v>318</v>
      </c>
      <c r="F32" s="69"/>
      <c r="G32" s="68" t="s">
        <v>16</v>
      </c>
      <c r="H32" s="69"/>
      <c r="I32" s="70" t="s">
        <v>16</v>
      </c>
      <c r="J32" s="71" t="s">
        <v>319</v>
      </c>
      <c r="K32" s="69"/>
      <c r="L32" s="68" t="s">
        <v>320</v>
      </c>
      <c r="M32" s="71"/>
      <c r="N32" s="70" t="s">
        <v>322</v>
      </c>
      <c r="O32" s="67" t="s">
        <v>326</v>
      </c>
      <c r="P32" s="69"/>
      <c r="Q32" s="68" t="s">
        <v>311</v>
      </c>
      <c r="R32" s="71"/>
      <c r="S32" s="70" t="s">
        <v>24</v>
      </c>
      <c r="T32" s="67"/>
      <c r="U32" s="69"/>
      <c r="V32" s="68"/>
      <c r="W32" s="71"/>
      <c r="X32" s="70"/>
      <c r="Y32" s="72" t="s">
        <v>331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50" t="s">
        <v>98</v>
      </c>
      <c r="C33" s="150" t="s">
        <v>99</v>
      </c>
      <c r="D33" s="147">
        <v>2008</v>
      </c>
      <c r="E33" s="55">
        <v>2</v>
      </c>
      <c r="F33" s="57">
        <v>10</v>
      </c>
      <c r="G33" s="56">
        <v>9.13</v>
      </c>
      <c r="H33" s="57"/>
      <c r="I33" s="58">
        <f>E33+G33-H33</f>
        <v>11.13</v>
      </c>
      <c r="J33" s="59">
        <v>1.9</v>
      </c>
      <c r="K33" s="57">
        <v>10</v>
      </c>
      <c r="L33" s="56">
        <v>9.3</v>
      </c>
      <c r="M33" s="57"/>
      <c r="N33" s="58">
        <f>J33+L33-M33</f>
        <v>11.200000000000001</v>
      </c>
      <c r="O33" s="55">
        <v>3.1</v>
      </c>
      <c r="P33" s="57">
        <v>10</v>
      </c>
      <c r="Q33" s="56">
        <v>6.47</v>
      </c>
      <c r="R33" s="59"/>
      <c r="S33" s="58">
        <f>O33+Q33-R33</f>
        <v>9.57</v>
      </c>
      <c r="T33" s="55"/>
      <c r="U33" s="57"/>
      <c r="V33" s="56"/>
      <c r="W33" s="59"/>
      <c r="X33" s="58">
        <f>T33+V33-W33</f>
        <v>0</v>
      </c>
      <c r="Y33" s="60">
        <f>SUM(E33+J33+O33+T33)</f>
        <v>7</v>
      </c>
      <c r="Z33" s="61">
        <f>SUM(G33+L33+Q33+V33)</f>
        <v>24.9</v>
      </c>
      <c r="AA33" s="62">
        <f>$I33+$N33+$S33+$X33</f>
        <v>31.900000000000002</v>
      </c>
      <c r="AB33" s="63"/>
    </row>
    <row r="34" spans="1:28" s="78" customFormat="1" ht="11.25" customHeight="1">
      <c r="A34" s="64"/>
      <c r="B34" s="140" t="s">
        <v>97</v>
      </c>
      <c r="C34" s="158"/>
      <c r="D34" s="145"/>
      <c r="E34" s="67" t="s">
        <v>318</v>
      </c>
      <c r="F34" s="69"/>
      <c r="G34" s="68" t="s">
        <v>12</v>
      </c>
      <c r="H34" s="69"/>
      <c r="I34" s="70" t="s">
        <v>12</v>
      </c>
      <c r="J34" s="71" t="s">
        <v>319</v>
      </c>
      <c r="K34" s="69"/>
      <c r="L34" s="68" t="s">
        <v>292</v>
      </c>
      <c r="M34" s="71"/>
      <c r="N34" s="70" t="s">
        <v>292</v>
      </c>
      <c r="O34" s="67" t="s">
        <v>36</v>
      </c>
      <c r="P34" s="69"/>
      <c r="Q34" s="68" t="s">
        <v>327</v>
      </c>
      <c r="R34" s="71"/>
      <c r="S34" s="70" t="s">
        <v>329</v>
      </c>
      <c r="T34" s="67"/>
      <c r="U34" s="69"/>
      <c r="V34" s="68"/>
      <c r="W34" s="71"/>
      <c r="X34" s="70"/>
      <c r="Y34" s="72" t="s">
        <v>36</v>
      </c>
      <c r="Z34" s="73" t="s">
        <v>21</v>
      </c>
      <c r="AA34" s="74"/>
      <c r="AB34" s="75"/>
    </row>
    <row r="35" spans="1:28" s="5" customFormat="1" ht="15" customHeight="1">
      <c r="A35" s="52" t="s">
        <v>25</v>
      </c>
      <c r="B35" s="150" t="s">
        <v>61</v>
      </c>
      <c r="C35" s="150" t="s">
        <v>50</v>
      </c>
      <c r="D35" s="147">
        <v>2008</v>
      </c>
      <c r="E35" s="55">
        <v>2</v>
      </c>
      <c r="F35" s="57">
        <v>10</v>
      </c>
      <c r="G35" s="56">
        <v>8.2</v>
      </c>
      <c r="H35" s="57"/>
      <c r="I35" s="58">
        <f>E35+G35-H35</f>
        <v>10.2</v>
      </c>
      <c r="J35" s="59">
        <v>1.9</v>
      </c>
      <c r="K35" s="57">
        <v>10</v>
      </c>
      <c r="L35" s="56">
        <v>9</v>
      </c>
      <c r="M35" s="57"/>
      <c r="N35" s="58">
        <f>J35+L35-M35</f>
        <v>10.9</v>
      </c>
      <c r="O35" s="55">
        <v>3.4</v>
      </c>
      <c r="P35" s="57">
        <v>10</v>
      </c>
      <c r="Q35" s="56">
        <v>7.27</v>
      </c>
      <c r="R35" s="59"/>
      <c r="S35" s="58">
        <f>O35+Q35-R35</f>
        <v>10.67</v>
      </c>
      <c r="T35" s="55"/>
      <c r="U35" s="57"/>
      <c r="V35" s="56"/>
      <c r="W35" s="59"/>
      <c r="X35" s="58">
        <f>T35+V35-W35</f>
        <v>0</v>
      </c>
      <c r="Y35" s="60">
        <f>SUM(E35+J35+O35+T35)</f>
        <v>7.3</v>
      </c>
      <c r="Z35" s="61">
        <f>SUM(G35+L35+Q35+V35)</f>
        <v>24.47</v>
      </c>
      <c r="AA35" s="62">
        <f>$I35+$N35+$S35+$X35</f>
        <v>31.770000000000003</v>
      </c>
      <c r="AB35" s="63"/>
    </row>
    <row r="36" spans="1:28" s="78" customFormat="1" ht="11.25" customHeight="1">
      <c r="A36" s="64"/>
      <c r="B36" s="140" t="s">
        <v>215</v>
      </c>
      <c r="C36" s="158"/>
      <c r="D36" s="145"/>
      <c r="E36" s="67" t="s">
        <v>318</v>
      </c>
      <c r="F36" s="69"/>
      <c r="G36" s="68" t="s">
        <v>308</v>
      </c>
      <c r="H36" s="69"/>
      <c r="I36" s="70" t="s">
        <v>308</v>
      </c>
      <c r="J36" s="71" t="s">
        <v>319</v>
      </c>
      <c r="K36" s="69"/>
      <c r="L36" s="68" t="s">
        <v>22</v>
      </c>
      <c r="M36" s="71"/>
      <c r="N36" s="70" t="s">
        <v>22</v>
      </c>
      <c r="O36" s="67" t="s">
        <v>326</v>
      </c>
      <c r="P36" s="69"/>
      <c r="Q36" s="68" t="s">
        <v>21</v>
      </c>
      <c r="R36" s="71"/>
      <c r="S36" s="70" t="s">
        <v>21</v>
      </c>
      <c r="T36" s="67"/>
      <c r="U36" s="69"/>
      <c r="V36" s="68"/>
      <c r="W36" s="71"/>
      <c r="X36" s="70"/>
      <c r="Y36" s="72" t="s">
        <v>331</v>
      </c>
      <c r="Z36" s="73" t="s">
        <v>25</v>
      </c>
      <c r="AA36" s="74"/>
      <c r="AB36" s="75"/>
    </row>
    <row r="37" spans="1:28" s="5" customFormat="1" ht="15" customHeight="1">
      <c r="A37" s="52" t="s">
        <v>31</v>
      </c>
      <c r="B37" s="150" t="s">
        <v>240</v>
      </c>
      <c r="C37" s="150" t="s">
        <v>42</v>
      </c>
      <c r="D37" s="147">
        <v>2008</v>
      </c>
      <c r="E37" s="55">
        <v>2</v>
      </c>
      <c r="F37" s="57">
        <v>10</v>
      </c>
      <c r="G37" s="56">
        <v>8.25</v>
      </c>
      <c r="H37" s="57"/>
      <c r="I37" s="58">
        <f>E37+G37-H37</f>
        <v>10.25</v>
      </c>
      <c r="J37" s="59">
        <v>1.9</v>
      </c>
      <c r="K37" s="57">
        <v>10</v>
      </c>
      <c r="L37" s="56">
        <v>8.77</v>
      </c>
      <c r="M37" s="57"/>
      <c r="N37" s="58">
        <f>J37+L37-M37</f>
        <v>10.67</v>
      </c>
      <c r="O37" s="55">
        <v>3.5</v>
      </c>
      <c r="P37" s="57">
        <v>10</v>
      </c>
      <c r="Q37" s="56">
        <v>7</v>
      </c>
      <c r="R37" s="59"/>
      <c r="S37" s="58">
        <f>O37+Q37-R37</f>
        <v>10.5</v>
      </c>
      <c r="T37" s="55"/>
      <c r="U37" s="57"/>
      <c r="V37" s="56"/>
      <c r="W37" s="59"/>
      <c r="X37" s="58">
        <f>T37+V37-W37</f>
        <v>0</v>
      </c>
      <c r="Y37" s="60">
        <f>SUM(E37+J37+O37+T37)</f>
        <v>7.4</v>
      </c>
      <c r="Z37" s="61">
        <f>SUM(G37+L37+Q37+V37)</f>
        <v>24.02</v>
      </c>
      <c r="AA37" s="62">
        <f>$I37+$N37+$S37+$X37</f>
        <v>31.42</v>
      </c>
      <c r="AB37" s="63"/>
    </row>
    <row r="38" spans="1:28" s="78" customFormat="1" ht="11.25" customHeight="1">
      <c r="A38" s="64"/>
      <c r="B38" s="140" t="s">
        <v>195</v>
      </c>
      <c r="C38" s="158"/>
      <c r="D38" s="145"/>
      <c r="E38" s="67" t="s">
        <v>318</v>
      </c>
      <c r="F38" s="69"/>
      <c r="G38" s="68" t="s">
        <v>32</v>
      </c>
      <c r="H38" s="69"/>
      <c r="I38" s="70" t="s">
        <v>32</v>
      </c>
      <c r="J38" s="71" t="s">
        <v>319</v>
      </c>
      <c r="K38" s="69"/>
      <c r="L38" s="68" t="s">
        <v>320</v>
      </c>
      <c r="M38" s="71"/>
      <c r="N38" s="70" t="s">
        <v>322</v>
      </c>
      <c r="O38" s="67" t="s">
        <v>291</v>
      </c>
      <c r="P38" s="69"/>
      <c r="Q38" s="68" t="s">
        <v>311</v>
      </c>
      <c r="R38" s="71"/>
      <c r="S38" s="70" t="s">
        <v>297</v>
      </c>
      <c r="T38" s="67"/>
      <c r="U38" s="69"/>
      <c r="V38" s="68"/>
      <c r="W38" s="71"/>
      <c r="X38" s="70"/>
      <c r="Y38" s="72" t="s">
        <v>142</v>
      </c>
      <c r="Z38" s="73" t="s">
        <v>31</v>
      </c>
      <c r="AA38" s="74"/>
      <c r="AB38" s="75"/>
    </row>
    <row r="39" spans="1:28" s="5" customFormat="1" ht="15" customHeight="1">
      <c r="A39" s="52" t="s">
        <v>32</v>
      </c>
      <c r="B39" s="150" t="s">
        <v>101</v>
      </c>
      <c r="C39" s="150" t="s">
        <v>51</v>
      </c>
      <c r="D39" s="147">
        <v>2008</v>
      </c>
      <c r="E39" s="55">
        <v>2</v>
      </c>
      <c r="F39" s="57">
        <v>10</v>
      </c>
      <c r="G39" s="56">
        <v>8.43</v>
      </c>
      <c r="H39" s="57"/>
      <c r="I39" s="58">
        <f>E39+G39-H39</f>
        <v>10.43</v>
      </c>
      <c r="J39" s="59">
        <v>1.9</v>
      </c>
      <c r="K39" s="57">
        <v>10</v>
      </c>
      <c r="L39" s="56">
        <v>8.77</v>
      </c>
      <c r="M39" s="57"/>
      <c r="N39" s="58">
        <f>J39+L39-M39</f>
        <v>10.67</v>
      </c>
      <c r="O39" s="55">
        <v>3.8</v>
      </c>
      <c r="P39" s="57">
        <v>10</v>
      </c>
      <c r="Q39" s="56">
        <v>6.37</v>
      </c>
      <c r="R39" s="59"/>
      <c r="S39" s="58">
        <f>O39+Q39-R39</f>
        <v>10.17</v>
      </c>
      <c r="T39" s="55"/>
      <c r="U39" s="57"/>
      <c r="V39" s="56"/>
      <c r="W39" s="59"/>
      <c r="X39" s="58">
        <f>T39+V39-W39</f>
        <v>0</v>
      </c>
      <c r="Y39" s="60">
        <f>SUM(E39+J39+O39+T39)</f>
        <v>7.699999999999999</v>
      </c>
      <c r="Z39" s="61">
        <f>SUM(G39+L39+Q39+V39)</f>
        <v>23.57</v>
      </c>
      <c r="AA39" s="62">
        <f>$I39+$N39+$S39+$X39</f>
        <v>31.270000000000003</v>
      </c>
      <c r="AB39" s="63"/>
    </row>
    <row r="40" spans="1:28" s="78" customFormat="1" ht="11.25" customHeight="1">
      <c r="A40" s="64"/>
      <c r="B40" s="140" t="s">
        <v>95</v>
      </c>
      <c r="C40" s="158"/>
      <c r="D40" s="145"/>
      <c r="E40" s="67" t="s">
        <v>318</v>
      </c>
      <c r="F40" s="69"/>
      <c r="G40" s="68" t="s">
        <v>24</v>
      </c>
      <c r="H40" s="69"/>
      <c r="I40" s="70" t="s">
        <v>24</v>
      </c>
      <c r="J40" s="71" t="s">
        <v>319</v>
      </c>
      <c r="K40" s="69"/>
      <c r="L40" s="68" t="s">
        <v>320</v>
      </c>
      <c r="M40" s="71"/>
      <c r="N40" s="70" t="s">
        <v>322</v>
      </c>
      <c r="O40" s="67" t="s">
        <v>324</v>
      </c>
      <c r="P40" s="69"/>
      <c r="Q40" s="68" t="s">
        <v>37</v>
      </c>
      <c r="R40" s="71"/>
      <c r="S40" s="70" t="s">
        <v>32</v>
      </c>
      <c r="T40" s="67"/>
      <c r="U40" s="69"/>
      <c r="V40" s="68"/>
      <c r="W40" s="71"/>
      <c r="X40" s="70"/>
      <c r="Y40" s="72" t="s">
        <v>330</v>
      </c>
      <c r="Z40" s="73" t="s">
        <v>33</v>
      </c>
      <c r="AA40" s="74"/>
      <c r="AB40" s="75"/>
    </row>
    <row r="41" spans="1:28" s="5" customFormat="1" ht="15" customHeight="1">
      <c r="A41" s="52" t="s">
        <v>33</v>
      </c>
      <c r="B41" s="53" t="s">
        <v>128</v>
      </c>
      <c r="C41" s="53" t="s">
        <v>62</v>
      </c>
      <c r="D41" s="147">
        <v>2008</v>
      </c>
      <c r="E41" s="55">
        <v>2</v>
      </c>
      <c r="F41" s="57">
        <v>10</v>
      </c>
      <c r="G41" s="56">
        <v>7.83</v>
      </c>
      <c r="H41" s="57"/>
      <c r="I41" s="58">
        <f>E41+G41-H41</f>
        <v>9.83</v>
      </c>
      <c r="J41" s="59">
        <v>1.9</v>
      </c>
      <c r="K41" s="57">
        <v>10</v>
      </c>
      <c r="L41" s="56">
        <v>9.13</v>
      </c>
      <c r="M41" s="57"/>
      <c r="N41" s="58">
        <f>J41+L41-M41</f>
        <v>11.030000000000001</v>
      </c>
      <c r="O41" s="55">
        <v>3.6</v>
      </c>
      <c r="P41" s="57">
        <v>10</v>
      </c>
      <c r="Q41" s="56">
        <v>6.67</v>
      </c>
      <c r="R41" s="59"/>
      <c r="S41" s="58">
        <f>O41+Q41-R41</f>
        <v>10.27</v>
      </c>
      <c r="T41" s="55"/>
      <c r="U41" s="57"/>
      <c r="V41" s="56"/>
      <c r="W41" s="59"/>
      <c r="X41" s="58">
        <f>T41+V41-W41</f>
        <v>0</v>
      </c>
      <c r="Y41" s="60">
        <f>SUM(E41+J41+O41+T41)</f>
        <v>7.5</v>
      </c>
      <c r="Z41" s="61">
        <f>SUM(G41+L41+Q41+V41)</f>
        <v>23.630000000000003</v>
      </c>
      <c r="AA41" s="62">
        <f>$I41+$N41+$S41+$X41</f>
        <v>31.13</v>
      </c>
      <c r="AB41" s="63"/>
    </row>
    <row r="42" spans="1:28" s="78" customFormat="1" ht="11.25" customHeight="1">
      <c r="A42" s="64"/>
      <c r="B42" s="154" t="s">
        <v>201</v>
      </c>
      <c r="C42" s="65"/>
      <c r="D42" s="145"/>
      <c r="E42" s="67" t="s">
        <v>318</v>
      </c>
      <c r="F42" s="69"/>
      <c r="G42" s="68" t="s">
        <v>38</v>
      </c>
      <c r="H42" s="69"/>
      <c r="I42" s="70" t="s">
        <v>38</v>
      </c>
      <c r="J42" s="71" t="s">
        <v>319</v>
      </c>
      <c r="K42" s="69"/>
      <c r="L42" s="68" t="s">
        <v>20</v>
      </c>
      <c r="M42" s="71"/>
      <c r="N42" s="70" t="s">
        <v>20</v>
      </c>
      <c r="O42" s="67" t="s">
        <v>325</v>
      </c>
      <c r="P42" s="69"/>
      <c r="Q42" s="68" t="s">
        <v>32</v>
      </c>
      <c r="R42" s="71"/>
      <c r="S42" s="70" t="s">
        <v>31</v>
      </c>
      <c r="T42" s="67"/>
      <c r="U42" s="69"/>
      <c r="V42" s="68"/>
      <c r="W42" s="71"/>
      <c r="X42" s="70"/>
      <c r="Y42" s="72" t="s">
        <v>325</v>
      </c>
      <c r="Z42" s="73" t="s">
        <v>32</v>
      </c>
      <c r="AA42" s="74"/>
      <c r="AB42" s="75"/>
    </row>
    <row r="43" spans="1:28" s="5" customFormat="1" ht="15" customHeight="1">
      <c r="A43" s="52" t="s">
        <v>34</v>
      </c>
      <c r="B43" s="150" t="s">
        <v>81</v>
      </c>
      <c r="C43" s="150" t="s">
        <v>70</v>
      </c>
      <c r="D43" s="147">
        <v>2008</v>
      </c>
      <c r="E43" s="55">
        <v>2</v>
      </c>
      <c r="F43" s="57">
        <v>10</v>
      </c>
      <c r="G43" s="56">
        <v>8.2</v>
      </c>
      <c r="H43" s="57"/>
      <c r="I43" s="58">
        <f>E43+G43-H43</f>
        <v>10.2</v>
      </c>
      <c r="J43" s="59">
        <v>1.9</v>
      </c>
      <c r="K43" s="57">
        <v>10</v>
      </c>
      <c r="L43" s="56">
        <v>8.87</v>
      </c>
      <c r="M43" s="57"/>
      <c r="N43" s="58">
        <f>J43+L43-M43</f>
        <v>10.77</v>
      </c>
      <c r="O43" s="55">
        <v>3.2</v>
      </c>
      <c r="P43" s="57">
        <v>10</v>
      </c>
      <c r="Q43" s="56">
        <v>6.47</v>
      </c>
      <c r="R43" s="59"/>
      <c r="S43" s="58">
        <f>O43+Q43-R43</f>
        <v>9.67</v>
      </c>
      <c r="T43" s="55"/>
      <c r="U43" s="57"/>
      <c r="V43" s="56"/>
      <c r="W43" s="59"/>
      <c r="X43" s="58">
        <f>T43+V43-W43</f>
        <v>0</v>
      </c>
      <c r="Y43" s="60">
        <f>SUM(E43+J43+O43+T43)</f>
        <v>7.1</v>
      </c>
      <c r="Z43" s="61">
        <f>SUM(G43+L43+Q43+V43)</f>
        <v>23.54</v>
      </c>
      <c r="AA43" s="62">
        <f>$I43+$N43+$S43+$X43</f>
        <v>30.64</v>
      </c>
      <c r="AB43" s="63"/>
    </row>
    <row r="44" spans="1:28" s="78" customFormat="1" ht="11.25" customHeight="1">
      <c r="A44" s="64"/>
      <c r="B44" s="140" t="s">
        <v>201</v>
      </c>
      <c r="C44" s="158"/>
      <c r="D44" s="145"/>
      <c r="E44" s="67" t="s">
        <v>318</v>
      </c>
      <c r="F44" s="69"/>
      <c r="G44" s="68" t="s">
        <v>308</v>
      </c>
      <c r="H44" s="69"/>
      <c r="I44" s="70" t="s">
        <v>308</v>
      </c>
      <c r="J44" s="71" t="s">
        <v>319</v>
      </c>
      <c r="K44" s="69"/>
      <c r="L44" s="68" t="s">
        <v>24</v>
      </c>
      <c r="M44" s="71"/>
      <c r="N44" s="70" t="s">
        <v>24</v>
      </c>
      <c r="O44" s="67" t="s">
        <v>308</v>
      </c>
      <c r="P44" s="69"/>
      <c r="Q44" s="68" t="s">
        <v>327</v>
      </c>
      <c r="R44" s="71"/>
      <c r="S44" s="70" t="s">
        <v>36</v>
      </c>
      <c r="T44" s="67"/>
      <c r="U44" s="69"/>
      <c r="V44" s="68"/>
      <c r="W44" s="71"/>
      <c r="X44" s="70"/>
      <c r="Y44" s="72" t="s">
        <v>332</v>
      </c>
      <c r="Z44" s="73" t="s">
        <v>34</v>
      </c>
      <c r="AA44" s="74"/>
      <c r="AB44" s="75"/>
    </row>
    <row r="45" spans="1:28" s="5" customFormat="1" ht="15" customHeight="1">
      <c r="A45" s="52" t="s">
        <v>35</v>
      </c>
      <c r="B45" s="150" t="s">
        <v>179</v>
      </c>
      <c r="C45" s="150" t="s">
        <v>56</v>
      </c>
      <c r="D45" s="147">
        <v>2008</v>
      </c>
      <c r="E45" s="55">
        <v>2</v>
      </c>
      <c r="F45" s="57">
        <v>10</v>
      </c>
      <c r="G45" s="56">
        <v>8.5</v>
      </c>
      <c r="H45" s="57"/>
      <c r="I45" s="58">
        <f>E45+G45-H45</f>
        <v>10.5</v>
      </c>
      <c r="J45" s="59">
        <v>1.9</v>
      </c>
      <c r="K45" s="57">
        <v>10</v>
      </c>
      <c r="L45" s="56">
        <v>8.4</v>
      </c>
      <c r="M45" s="57"/>
      <c r="N45" s="58">
        <f>J45+L45-M45</f>
        <v>10.3</v>
      </c>
      <c r="O45" s="55">
        <v>3.2</v>
      </c>
      <c r="P45" s="57">
        <v>10</v>
      </c>
      <c r="Q45" s="56">
        <v>6.5</v>
      </c>
      <c r="R45" s="59"/>
      <c r="S45" s="58">
        <f>O45+Q45-R45</f>
        <v>9.7</v>
      </c>
      <c r="T45" s="55"/>
      <c r="U45" s="57"/>
      <c r="V45" s="56"/>
      <c r="W45" s="59"/>
      <c r="X45" s="58">
        <f>T45+V45-W45</f>
        <v>0</v>
      </c>
      <c r="Y45" s="60">
        <f>SUM(E45+J45+O45+T45)</f>
        <v>7.1</v>
      </c>
      <c r="Z45" s="61">
        <f>SUM(G45+L45+Q45+V45)</f>
        <v>23.4</v>
      </c>
      <c r="AA45" s="62">
        <f>$I45+$N45+$S45+$X45</f>
        <v>30.5</v>
      </c>
      <c r="AB45" s="63"/>
    </row>
    <row r="46" spans="1:28" s="78" customFormat="1" ht="11.25" customHeight="1">
      <c r="A46" s="64"/>
      <c r="B46" s="140" t="s">
        <v>178</v>
      </c>
      <c r="C46" s="158"/>
      <c r="D46" s="145"/>
      <c r="E46" s="67" t="s">
        <v>318</v>
      </c>
      <c r="F46" s="69"/>
      <c r="G46" s="68" t="s">
        <v>22</v>
      </c>
      <c r="H46" s="69"/>
      <c r="I46" s="70" t="s">
        <v>22</v>
      </c>
      <c r="J46" s="71" t="s">
        <v>319</v>
      </c>
      <c r="K46" s="69"/>
      <c r="L46" s="68" t="s">
        <v>321</v>
      </c>
      <c r="M46" s="71"/>
      <c r="N46" s="70" t="s">
        <v>323</v>
      </c>
      <c r="O46" s="67" t="s">
        <v>308</v>
      </c>
      <c r="P46" s="69"/>
      <c r="Q46" s="68" t="s">
        <v>34</v>
      </c>
      <c r="R46" s="71"/>
      <c r="S46" s="70" t="s">
        <v>35</v>
      </c>
      <c r="T46" s="67"/>
      <c r="U46" s="69"/>
      <c r="V46" s="68"/>
      <c r="W46" s="71"/>
      <c r="X46" s="70"/>
      <c r="Y46" s="72" t="s">
        <v>332</v>
      </c>
      <c r="Z46" s="73" t="s">
        <v>35</v>
      </c>
      <c r="AA46" s="74"/>
      <c r="AB46" s="75"/>
    </row>
    <row r="47" spans="1:28" s="5" customFormat="1" ht="15" customHeight="1">
      <c r="A47" s="52" t="s">
        <v>36</v>
      </c>
      <c r="B47" s="150" t="s">
        <v>251</v>
      </c>
      <c r="C47" s="150" t="s">
        <v>49</v>
      </c>
      <c r="D47" s="147">
        <v>2008</v>
      </c>
      <c r="E47" s="55">
        <v>2</v>
      </c>
      <c r="F47" s="57">
        <v>10</v>
      </c>
      <c r="G47" s="56">
        <v>8.47</v>
      </c>
      <c r="H47" s="57"/>
      <c r="I47" s="58">
        <f>E47+G47-H47</f>
        <v>10.47</v>
      </c>
      <c r="J47" s="59">
        <v>1.9</v>
      </c>
      <c r="K47" s="57">
        <v>10</v>
      </c>
      <c r="L47" s="56">
        <v>8.5</v>
      </c>
      <c r="M47" s="57"/>
      <c r="N47" s="58">
        <f>J47+L47-M47</f>
        <v>10.4</v>
      </c>
      <c r="O47" s="55">
        <v>3.4</v>
      </c>
      <c r="P47" s="57">
        <v>10</v>
      </c>
      <c r="Q47" s="56">
        <v>6.17</v>
      </c>
      <c r="R47" s="59"/>
      <c r="S47" s="58">
        <f>O47+Q47-R47</f>
        <v>9.57</v>
      </c>
      <c r="T47" s="55"/>
      <c r="U47" s="57"/>
      <c r="V47" s="56"/>
      <c r="W47" s="59"/>
      <c r="X47" s="58">
        <f>T47+V47-W47</f>
        <v>0</v>
      </c>
      <c r="Y47" s="60">
        <f>SUM(E47+J47+O47+T47)</f>
        <v>7.3</v>
      </c>
      <c r="Z47" s="61">
        <f>SUM(G47+L47+Q47+V47)</f>
        <v>23.14</v>
      </c>
      <c r="AA47" s="62">
        <f>$I47+$N47+$S47+$X47</f>
        <v>30.44</v>
      </c>
      <c r="AB47" s="63"/>
    </row>
    <row r="48" spans="1:28" s="78" customFormat="1" ht="11.25" customHeight="1">
      <c r="A48" s="64"/>
      <c r="B48" s="140" t="s">
        <v>208</v>
      </c>
      <c r="C48" s="158"/>
      <c r="D48" s="145"/>
      <c r="E48" s="67" t="s">
        <v>318</v>
      </c>
      <c r="F48" s="69"/>
      <c r="G48" s="68" t="s">
        <v>23</v>
      </c>
      <c r="H48" s="69"/>
      <c r="I48" s="70" t="s">
        <v>23</v>
      </c>
      <c r="J48" s="71" t="s">
        <v>319</v>
      </c>
      <c r="K48" s="69"/>
      <c r="L48" s="68" t="s">
        <v>38</v>
      </c>
      <c r="M48" s="71"/>
      <c r="N48" s="70" t="s">
        <v>38</v>
      </c>
      <c r="O48" s="67" t="s">
        <v>326</v>
      </c>
      <c r="P48" s="69"/>
      <c r="Q48" s="68" t="s">
        <v>39</v>
      </c>
      <c r="R48" s="71"/>
      <c r="S48" s="70" t="s">
        <v>329</v>
      </c>
      <c r="T48" s="67"/>
      <c r="U48" s="69"/>
      <c r="V48" s="68"/>
      <c r="W48" s="71"/>
      <c r="X48" s="70"/>
      <c r="Y48" s="72" t="s">
        <v>331</v>
      </c>
      <c r="Z48" s="73" t="s">
        <v>37</v>
      </c>
      <c r="AA48" s="74"/>
      <c r="AB48" s="75"/>
    </row>
    <row r="49" spans="1:28" s="5" customFormat="1" ht="15" customHeight="1">
      <c r="A49" s="52" t="s">
        <v>37</v>
      </c>
      <c r="B49" s="150" t="s">
        <v>239</v>
      </c>
      <c r="C49" s="150" t="s">
        <v>103</v>
      </c>
      <c r="D49" s="147">
        <v>2008</v>
      </c>
      <c r="E49" s="55">
        <v>2</v>
      </c>
      <c r="F49" s="57">
        <v>10</v>
      </c>
      <c r="G49" s="56">
        <v>8.03</v>
      </c>
      <c r="H49" s="57"/>
      <c r="I49" s="58">
        <f>E49+G49-H49</f>
        <v>10.03</v>
      </c>
      <c r="J49" s="59">
        <v>1.9</v>
      </c>
      <c r="K49" s="57">
        <v>10</v>
      </c>
      <c r="L49" s="56">
        <v>8.83</v>
      </c>
      <c r="M49" s="57"/>
      <c r="N49" s="58">
        <f>J49+L49-M49</f>
        <v>10.73</v>
      </c>
      <c r="O49" s="55">
        <v>2.9</v>
      </c>
      <c r="P49" s="57">
        <v>10</v>
      </c>
      <c r="Q49" s="56">
        <v>6.3</v>
      </c>
      <c r="R49" s="59"/>
      <c r="S49" s="58">
        <f>O49+Q49-R49</f>
        <v>9.2</v>
      </c>
      <c r="T49" s="55"/>
      <c r="U49" s="57"/>
      <c r="V49" s="56"/>
      <c r="W49" s="59"/>
      <c r="X49" s="58">
        <f>T49+V49-W49</f>
        <v>0</v>
      </c>
      <c r="Y49" s="60">
        <f>SUM(E49+J49+O49+T49)</f>
        <v>6.8</v>
      </c>
      <c r="Z49" s="61">
        <f>SUM(G49+L49+Q49+V49)</f>
        <v>23.16</v>
      </c>
      <c r="AA49" s="62">
        <f>$I49+$N49+$S49+$X49</f>
        <v>29.959999999999997</v>
      </c>
      <c r="AB49" s="63"/>
    </row>
    <row r="50" spans="1:28" s="78" customFormat="1" ht="11.25" customHeight="1">
      <c r="A50" s="64"/>
      <c r="B50" s="140" t="s">
        <v>173</v>
      </c>
      <c r="C50" s="158"/>
      <c r="D50" s="145"/>
      <c r="E50" s="67" t="s">
        <v>318</v>
      </c>
      <c r="F50" s="69"/>
      <c r="G50" s="68" t="s">
        <v>37</v>
      </c>
      <c r="H50" s="69"/>
      <c r="I50" s="70" t="s">
        <v>37</v>
      </c>
      <c r="J50" s="71" t="s">
        <v>319</v>
      </c>
      <c r="K50" s="69"/>
      <c r="L50" s="68" t="s">
        <v>25</v>
      </c>
      <c r="M50" s="71"/>
      <c r="N50" s="70" t="s">
        <v>25</v>
      </c>
      <c r="O50" s="67" t="s">
        <v>141</v>
      </c>
      <c r="P50" s="69"/>
      <c r="Q50" s="68" t="s">
        <v>38</v>
      </c>
      <c r="R50" s="71"/>
      <c r="S50" s="70" t="s">
        <v>39</v>
      </c>
      <c r="T50" s="67"/>
      <c r="U50" s="69"/>
      <c r="V50" s="68"/>
      <c r="W50" s="71"/>
      <c r="X50" s="70"/>
      <c r="Y50" s="72" t="s">
        <v>333</v>
      </c>
      <c r="Z50" s="73" t="s">
        <v>36</v>
      </c>
      <c r="AA50" s="74"/>
      <c r="AB50" s="75"/>
    </row>
    <row r="51" spans="1:28" s="5" customFormat="1" ht="15" customHeight="1">
      <c r="A51" s="52" t="s">
        <v>38</v>
      </c>
      <c r="B51" s="150" t="s">
        <v>73</v>
      </c>
      <c r="C51" s="150" t="s">
        <v>158</v>
      </c>
      <c r="D51" s="147">
        <v>2008</v>
      </c>
      <c r="E51" s="55">
        <v>2</v>
      </c>
      <c r="F51" s="57">
        <v>10</v>
      </c>
      <c r="G51" s="56">
        <v>7.63</v>
      </c>
      <c r="H51" s="57"/>
      <c r="I51" s="58">
        <f>E51+G51-H51</f>
        <v>9.629999999999999</v>
      </c>
      <c r="J51" s="59">
        <v>1.9</v>
      </c>
      <c r="K51" s="57">
        <v>10</v>
      </c>
      <c r="L51" s="56">
        <v>8.4</v>
      </c>
      <c r="M51" s="57"/>
      <c r="N51" s="58">
        <f>J51+L51-M51</f>
        <v>10.3</v>
      </c>
      <c r="O51" s="55">
        <v>3</v>
      </c>
      <c r="P51" s="57">
        <v>10</v>
      </c>
      <c r="Q51" s="56">
        <v>6.97</v>
      </c>
      <c r="R51" s="59"/>
      <c r="S51" s="58">
        <f>O51+Q51-R51</f>
        <v>9.969999999999999</v>
      </c>
      <c r="T51" s="55"/>
      <c r="U51" s="57"/>
      <c r="V51" s="56"/>
      <c r="W51" s="59"/>
      <c r="X51" s="58">
        <f>T51+V51-W51</f>
        <v>0</v>
      </c>
      <c r="Y51" s="60">
        <f>SUM(E51+J51+O51+T51)</f>
        <v>6.9</v>
      </c>
      <c r="Z51" s="61">
        <f>SUM(G51+L51+Q51+V51)</f>
        <v>23</v>
      </c>
      <c r="AA51" s="62">
        <f>$I51+$N51+$S51+$X51</f>
        <v>29.9</v>
      </c>
      <c r="AB51" s="63"/>
    </row>
    <row r="52" spans="1:28" s="78" customFormat="1" ht="11.25" customHeight="1">
      <c r="A52" s="64"/>
      <c r="B52" s="140" t="s">
        <v>175</v>
      </c>
      <c r="C52" s="158"/>
      <c r="D52" s="145"/>
      <c r="E52" s="67" t="s">
        <v>318</v>
      </c>
      <c r="F52" s="69"/>
      <c r="G52" s="68" t="s">
        <v>39</v>
      </c>
      <c r="H52" s="69"/>
      <c r="I52" s="70" t="s">
        <v>39</v>
      </c>
      <c r="J52" s="71" t="s">
        <v>319</v>
      </c>
      <c r="K52" s="69"/>
      <c r="L52" s="68" t="s">
        <v>321</v>
      </c>
      <c r="M52" s="71"/>
      <c r="N52" s="70" t="s">
        <v>323</v>
      </c>
      <c r="O52" s="67" t="s">
        <v>37</v>
      </c>
      <c r="P52" s="69"/>
      <c r="Q52" s="68" t="s">
        <v>25</v>
      </c>
      <c r="R52" s="71"/>
      <c r="S52" s="70" t="s">
        <v>328</v>
      </c>
      <c r="T52" s="67"/>
      <c r="U52" s="69"/>
      <c r="V52" s="68"/>
      <c r="W52" s="71"/>
      <c r="X52" s="70"/>
      <c r="Y52" s="72" t="s">
        <v>37</v>
      </c>
      <c r="Z52" s="73" t="s">
        <v>38</v>
      </c>
      <c r="AA52" s="74"/>
      <c r="AB52" s="75"/>
    </row>
    <row r="53" spans="1:28" s="5" customFormat="1" ht="15" customHeight="1">
      <c r="A53" s="52" t="s">
        <v>39</v>
      </c>
      <c r="B53" s="150" t="s">
        <v>252</v>
      </c>
      <c r="C53" s="150" t="s">
        <v>129</v>
      </c>
      <c r="D53" s="147">
        <v>2008</v>
      </c>
      <c r="E53" s="55">
        <v>2</v>
      </c>
      <c r="F53" s="57">
        <v>10</v>
      </c>
      <c r="G53" s="56">
        <v>7.3</v>
      </c>
      <c r="H53" s="57"/>
      <c r="I53" s="58">
        <f>E53+G53-H53</f>
        <v>9.3</v>
      </c>
      <c r="J53" s="59">
        <v>1.9</v>
      </c>
      <c r="K53" s="57">
        <v>10</v>
      </c>
      <c r="L53" s="56">
        <v>8.57</v>
      </c>
      <c r="M53" s="57"/>
      <c r="N53" s="58">
        <f>J53+L53-M53</f>
        <v>10.47</v>
      </c>
      <c r="O53" s="55">
        <v>3.4</v>
      </c>
      <c r="P53" s="57">
        <v>10</v>
      </c>
      <c r="Q53" s="56">
        <v>6.57</v>
      </c>
      <c r="R53" s="59"/>
      <c r="S53" s="58">
        <f>O53+Q53-R53</f>
        <v>9.97</v>
      </c>
      <c r="T53" s="55"/>
      <c r="U53" s="57"/>
      <c r="V53" s="56"/>
      <c r="W53" s="59"/>
      <c r="X53" s="58">
        <f>T53+V53-W53</f>
        <v>0</v>
      </c>
      <c r="Y53" s="60">
        <f>SUM(E53+J53+O53+T53)</f>
        <v>7.3</v>
      </c>
      <c r="Z53" s="61">
        <f>SUM(G53+L53+Q53+V53)</f>
        <v>22.44</v>
      </c>
      <c r="AA53" s="62">
        <f>$I53+$N53+$S53+$X53</f>
        <v>29.740000000000002</v>
      </c>
      <c r="AB53" s="63"/>
    </row>
    <row r="54" spans="1:28" s="78" customFormat="1" ht="11.25" customHeight="1">
      <c r="A54" s="64"/>
      <c r="B54" s="140" t="s">
        <v>208</v>
      </c>
      <c r="C54" s="158"/>
      <c r="D54" s="145"/>
      <c r="E54" s="67" t="s">
        <v>318</v>
      </c>
      <c r="F54" s="69"/>
      <c r="G54" s="68" t="s">
        <v>40</v>
      </c>
      <c r="H54" s="69"/>
      <c r="I54" s="70" t="s">
        <v>40</v>
      </c>
      <c r="J54" s="71" t="s">
        <v>319</v>
      </c>
      <c r="K54" s="69"/>
      <c r="L54" s="68" t="s">
        <v>37</v>
      </c>
      <c r="M54" s="71"/>
      <c r="N54" s="70" t="s">
        <v>37</v>
      </c>
      <c r="O54" s="67" t="s">
        <v>326</v>
      </c>
      <c r="P54" s="69"/>
      <c r="Q54" s="68" t="s">
        <v>33</v>
      </c>
      <c r="R54" s="71"/>
      <c r="S54" s="70" t="s">
        <v>328</v>
      </c>
      <c r="T54" s="67"/>
      <c r="U54" s="69"/>
      <c r="V54" s="68"/>
      <c r="W54" s="71"/>
      <c r="X54" s="70"/>
      <c r="Y54" s="72" t="s">
        <v>331</v>
      </c>
      <c r="Z54" s="73" t="s">
        <v>40</v>
      </c>
      <c r="AA54" s="74"/>
      <c r="AB54" s="75"/>
    </row>
    <row r="55" spans="1:28" s="5" customFormat="1" ht="15" customHeight="1">
      <c r="A55" s="52" t="s">
        <v>40</v>
      </c>
      <c r="B55" s="150" t="s">
        <v>102</v>
      </c>
      <c r="C55" s="150" t="s">
        <v>103</v>
      </c>
      <c r="D55" s="147">
        <v>2008</v>
      </c>
      <c r="E55" s="55">
        <v>2</v>
      </c>
      <c r="F55" s="57">
        <v>10</v>
      </c>
      <c r="G55" s="56">
        <v>8.2</v>
      </c>
      <c r="H55" s="57"/>
      <c r="I55" s="58">
        <f>E55+G55-H55</f>
        <v>10.2</v>
      </c>
      <c r="J55" s="59">
        <v>1.9</v>
      </c>
      <c r="K55" s="57">
        <v>10</v>
      </c>
      <c r="L55" s="56">
        <v>8.63</v>
      </c>
      <c r="M55" s="57"/>
      <c r="N55" s="58">
        <f>J55+L55-M55</f>
        <v>10.530000000000001</v>
      </c>
      <c r="O55" s="55">
        <v>2.9</v>
      </c>
      <c r="P55" s="57">
        <v>10</v>
      </c>
      <c r="Q55" s="56">
        <v>5.8</v>
      </c>
      <c r="R55" s="59"/>
      <c r="S55" s="58">
        <f>O55+Q55-R55</f>
        <v>8.7</v>
      </c>
      <c r="T55" s="55"/>
      <c r="U55" s="57"/>
      <c r="V55" s="56"/>
      <c r="W55" s="59"/>
      <c r="X55" s="58">
        <f>T55+V55-W55</f>
        <v>0</v>
      </c>
      <c r="Y55" s="60">
        <f>SUM(E55+J55+O55+T55)</f>
        <v>6.8</v>
      </c>
      <c r="Z55" s="61">
        <f>SUM(G55+L55+Q55+V55)</f>
        <v>22.63</v>
      </c>
      <c r="AA55" s="62">
        <f>$I55+$N55+$S55+$X55</f>
        <v>29.43</v>
      </c>
      <c r="AB55" s="63"/>
    </row>
    <row r="56" spans="1:28" s="78" customFormat="1" ht="11.25" customHeight="1" thickBot="1">
      <c r="A56" s="101"/>
      <c r="B56" s="171" t="s">
        <v>104</v>
      </c>
      <c r="C56" s="171"/>
      <c r="D56" s="169"/>
      <c r="E56" s="79" t="s">
        <v>318</v>
      </c>
      <c r="F56" s="81"/>
      <c r="G56" s="80" t="s">
        <v>308</v>
      </c>
      <c r="H56" s="81"/>
      <c r="I56" s="82" t="s">
        <v>308</v>
      </c>
      <c r="J56" s="83" t="s">
        <v>319</v>
      </c>
      <c r="K56" s="81"/>
      <c r="L56" s="80" t="s">
        <v>36</v>
      </c>
      <c r="M56" s="83"/>
      <c r="N56" s="82" t="s">
        <v>36</v>
      </c>
      <c r="O56" s="79" t="s">
        <v>141</v>
      </c>
      <c r="P56" s="81"/>
      <c r="Q56" s="80" t="s">
        <v>40</v>
      </c>
      <c r="R56" s="83"/>
      <c r="S56" s="82" t="s">
        <v>40</v>
      </c>
      <c r="T56" s="79"/>
      <c r="U56" s="81"/>
      <c r="V56" s="80"/>
      <c r="W56" s="83"/>
      <c r="X56" s="82"/>
      <c r="Y56" s="84" t="s">
        <v>333</v>
      </c>
      <c r="Z56" s="85" t="s">
        <v>39</v>
      </c>
      <c r="AA56" s="86"/>
      <c r="AB56" s="75"/>
    </row>
    <row r="57" spans="1:28" s="78" customFormat="1" ht="6.75" customHeight="1">
      <c r="A57" s="87"/>
      <c r="B57" s="88"/>
      <c r="C57" s="88"/>
      <c r="D57" s="89"/>
      <c r="E57" s="90"/>
      <c r="F57" s="90"/>
      <c r="G57" s="91"/>
      <c r="H57" s="90"/>
      <c r="I57" s="92"/>
      <c r="J57" s="93"/>
      <c r="K57" s="90"/>
      <c r="L57" s="92"/>
      <c r="M57" s="93"/>
      <c r="N57" s="92"/>
      <c r="O57" s="94"/>
      <c r="P57" s="90"/>
      <c r="Q57" s="95"/>
      <c r="R57" s="94"/>
      <c r="S57" s="92"/>
      <c r="T57" s="93"/>
      <c r="U57" s="90"/>
      <c r="V57" s="95"/>
      <c r="W57" s="94"/>
      <c r="X57" s="92"/>
      <c r="Y57" s="93"/>
      <c r="Z57" s="92"/>
      <c r="AA57" s="8"/>
      <c r="AB57" s="22"/>
    </row>
    <row r="58" spans="1:27" s="3" customFormat="1" ht="15" customHeight="1">
      <c r="A58" s="188" t="s">
        <v>26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2"/>
      <c r="T58" s="13"/>
      <c r="U58" s="13"/>
      <c r="V58" s="12"/>
      <c r="W58" s="13"/>
      <c r="X58" s="12"/>
      <c r="Y58" s="13"/>
      <c r="Z58" s="12"/>
      <c r="AA58" s="12"/>
    </row>
    <row r="59" spans="3:27" s="4" customFormat="1" ht="6" customHeight="1">
      <c r="C59" s="14"/>
      <c r="D59" s="15"/>
      <c r="E59" s="16"/>
      <c r="F59" s="18"/>
      <c r="G59" s="17"/>
      <c r="H59" s="18"/>
      <c r="I59" s="17"/>
      <c r="J59" s="18"/>
      <c r="K59" s="18"/>
      <c r="L59" s="17"/>
      <c r="M59" s="18"/>
      <c r="N59" s="17"/>
      <c r="O59" s="18"/>
      <c r="P59" s="18"/>
      <c r="Q59" s="17"/>
      <c r="R59" s="18"/>
      <c r="S59" s="17"/>
      <c r="T59" s="18"/>
      <c r="U59" s="18"/>
      <c r="V59" s="17"/>
      <c r="W59" s="18"/>
      <c r="X59" s="17"/>
      <c r="Y59" s="18"/>
      <c r="Z59" s="17"/>
      <c r="AA59" s="17"/>
    </row>
    <row r="60" spans="1:28" s="5" customFormat="1" ht="13.5">
      <c r="A60" s="184" t="s">
        <v>27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9"/>
    </row>
    <row r="61" spans="1:28" s="5" customFormat="1" ht="13.5">
      <c r="A61" s="184" t="s">
        <v>30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9"/>
    </row>
    <row r="62" spans="1:28" s="5" customFormat="1" ht="13.5">
      <c r="A62" s="184" t="s">
        <v>28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9"/>
    </row>
    <row r="63" spans="1:28" s="5" customFormat="1" ht="13.5">
      <c r="A63" s="184" t="s">
        <v>29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9"/>
    </row>
    <row r="64" spans="1:34" ht="6.75" customHeight="1">
      <c r="A64" s="20"/>
      <c r="C64" s="21"/>
      <c r="D64" s="22"/>
      <c r="E64" s="9"/>
      <c r="F64" s="23"/>
      <c r="G64" s="10"/>
      <c r="H64" s="23"/>
      <c r="I64" s="8"/>
      <c r="K64" s="23"/>
      <c r="M64" s="23"/>
      <c r="N64" s="10"/>
      <c r="P64" s="23"/>
      <c r="Q64" s="11"/>
      <c r="R64" s="24"/>
      <c r="S64" s="25"/>
      <c r="T64" s="24"/>
      <c r="U64" s="23"/>
      <c r="V64" s="25"/>
      <c r="W64" s="24"/>
      <c r="X64" s="25"/>
      <c r="Y64" s="24"/>
      <c r="Z64" s="25"/>
      <c r="AA64" s="25"/>
      <c r="AB64" s="2"/>
      <c r="AC64" s="2"/>
      <c r="AD64" s="2"/>
      <c r="AE64" s="2"/>
      <c r="AF64" s="2"/>
      <c r="AG64" s="2"/>
      <c r="AH64" s="2"/>
    </row>
    <row r="65" spans="1:34" ht="74.25" customHeight="1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C65" s="2"/>
      <c r="AD65" s="2"/>
      <c r="AE65" s="2"/>
      <c r="AF65" s="2"/>
      <c r="AG65" s="2"/>
      <c r="AH65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63:AA63"/>
    <mergeCell ref="A65:AA65"/>
    <mergeCell ref="A58:R58"/>
    <mergeCell ref="A60:AA60"/>
    <mergeCell ref="A61:AA61"/>
    <mergeCell ref="A62:AA62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I47"/>
  <sheetViews>
    <sheetView zoomScalePageLayoutView="0" workbookViewId="0" topLeftCell="A1">
      <pane ySplit="6" topLeftCell="BM35" activePane="bottomLeft" state="frozen"/>
      <selection pane="topLeft" activeCell="G20" sqref="G20"/>
      <selection pane="bottomLeft" activeCell="A45" sqref="A45:AA45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5" width="9.140625" style="96" customWidth="1"/>
    <col min="36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5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</row>
    <row r="3" spans="1:35" s="41" customFormat="1" ht="15.75" customHeight="1">
      <c r="A3" s="38"/>
      <c r="B3" s="187" t="s">
        <v>151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</row>
    <row r="4" spans="1:35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</row>
    <row r="5" spans="1:35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</row>
    <row r="6" spans="1:35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</row>
    <row r="7" spans="1:28" s="5" customFormat="1" ht="15" customHeight="1">
      <c r="A7" s="102" t="s">
        <v>11</v>
      </c>
      <c r="B7" s="150" t="s">
        <v>257</v>
      </c>
      <c r="C7" s="150" t="s">
        <v>42</v>
      </c>
      <c r="D7" s="54">
        <v>2006</v>
      </c>
      <c r="E7" s="103">
        <v>2.4</v>
      </c>
      <c r="F7" s="104">
        <v>10</v>
      </c>
      <c r="G7" s="105">
        <v>8.77</v>
      </c>
      <c r="H7" s="104"/>
      <c r="I7" s="106">
        <f>E7+G7-H7</f>
        <v>11.17</v>
      </c>
      <c r="J7" s="107">
        <v>3.3</v>
      </c>
      <c r="K7" s="104">
        <v>10</v>
      </c>
      <c r="L7" s="105">
        <v>8.73</v>
      </c>
      <c r="M7" s="104"/>
      <c r="N7" s="106">
        <f>J7+L7-M7</f>
        <v>12.030000000000001</v>
      </c>
      <c r="O7" s="103">
        <v>4.1</v>
      </c>
      <c r="P7" s="104">
        <v>10</v>
      </c>
      <c r="Q7" s="105">
        <v>9</v>
      </c>
      <c r="R7" s="107"/>
      <c r="S7" s="106">
        <f>O7+Q7-R7</f>
        <v>13.1</v>
      </c>
      <c r="T7" s="103"/>
      <c r="U7" s="104"/>
      <c r="V7" s="105"/>
      <c r="W7" s="107"/>
      <c r="X7" s="106">
        <f>T7+V7-W7</f>
        <v>0</v>
      </c>
      <c r="Y7" s="108">
        <f>SUM(E7+J7+O7+T7)</f>
        <v>9.799999999999999</v>
      </c>
      <c r="Z7" s="109">
        <f>SUM(G7+L7+Q7+V7)</f>
        <v>26.5</v>
      </c>
      <c r="AA7" s="110">
        <f>$I7+$N7+$S7+$X7</f>
        <v>36.300000000000004</v>
      </c>
      <c r="AB7" s="63"/>
    </row>
    <row r="8" spans="1:28" s="77" customFormat="1" ht="11.25" customHeight="1">
      <c r="A8" s="64"/>
      <c r="B8" s="158" t="s">
        <v>215</v>
      </c>
      <c r="C8" s="158"/>
      <c r="D8" s="66"/>
      <c r="E8" s="67" t="s">
        <v>12</v>
      </c>
      <c r="F8" s="69"/>
      <c r="G8" s="68" t="s">
        <v>137</v>
      </c>
      <c r="H8" s="69"/>
      <c r="I8" s="70" t="s">
        <v>12</v>
      </c>
      <c r="J8" s="71" t="s">
        <v>11</v>
      </c>
      <c r="K8" s="69"/>
      <c r="L8" s="68" t="s">
        <v>285</v>
      </c>
      <c r="M8" s="71"/>
      <c r="N8" s="70" t="s">
        <v>11</v>
      </c>
      <c r="O8" s="67" t="s">
        <v>283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72" t="s">
        <v>283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6" t="s">
        <v>114</v>
      </c>
      <c r="C9" s="139" t="s">
        <v>46</v>
      </c>
      <c r="D9" s="144">
        <v>2006</v>
      </c>
      <c r="E9" s="55">
        <v>2</v>
      </c>
      <c r="F9" s="57">
        <v>10</v>
      </c>
      <c r="G9" s="56">
        <v>9.03</v>
      </c>
      <c r="H9" s="57"/>
      <c r="I9" s="58">
        <f>E9+G9-H9</f>
        <v>11.03</v>
      </c>
      <c r="J9" s="59">
        <v>2.8</v>
      </c>
      <c r="K9" s="57">
        <v>10</v>
      </c>
      <c r="L9" s="56">
        <v>8.87</v>
      </c>
      <c r="M9" s="57"/>
      <c r="N9" s="58">
        <f>J9+L9-M9</f>
        <v>11.669999999999998</v>
      </c>
      <c r="O9" s="55">
        <v>3.7</v>
      </c>
      <c r="P9" s="57">
        <v>10</v>
      </c>
      <c r="Q9" s="56">
        <v>8.5</v>
      </c>
      <c r="R9" s="59"/>
      <c r="S9" s="58">
        <f>O9+Q9-R9</f>
        <v>12.2</v>
      </c>
      <c r="T9" s="55"/>
      <c r="U9" s="57"/>
      <c r="V9" s="56"/>
      <c r="W9" s="59"/>
      <c r="X9" s="58">
        <f>T9+V9-W9</f>
        <v>0</v>
      </c>
      <c r="Y9" s="60">
        <f>SUM(E9+J9+O9+T9)</f>
        <v>8.5</v>
      </c>
      <c r="Z9" s="61">
        <f>SUM(G9+L9+Q9+V9)</f>
        <v>26.4</v>
      </c>
      <c r="AA9" s="62">
        <f>$I9+$N9+$S9+$X9</f>
        <v>34.89999999999999</v>
      </c>
      <c r="AB9" s="63"/>
    </row>
    <row r="10" spans="1:28" s="77" customFormat="1" ht="11.25" customHeight="1">
      <c r="A10" s="64"/>
      <c r="B10" s="140" t="s">
        <v>261</v>
      </c>
      <c r="C10" s="140"/>
      <c r="D10" s="142"/>
      <c r="E10" s="67" t="s">
        <v>334</v>
      </c>
      <c r="F10" s="69"/>
      <c r="G10" s="68" t="s">
        <v>12</v>
      </c>
      <c r="H10" s="69"/>
      <c r="I10" s="70" t="s">
        <v>14</v>
      </c>
      <c r="J10" s="71" t="s">
        <v>304</v>
      </c>
      <c r="K10" s="69"/>
      <c r="L10" s="68" t="s">
        <v>11</v>
      </c>
      <c r="M10" s="71"/>
      <c r="N10" s="70" t="s">
        <v>12</v>
      </c>
      <c r="O10" s="67" t="s">
        <v>338</v>
      </c>
      <c r="P10" s="69"/>
      <c r="Q10" s="68" t="s">
        <v>12</v>
      </c>
      <c r="R10" s="71"/>
      <c r="S10" s="70" t="s">
        <v>12</v>
      </c>
      <c r="T10" s="67"/>
      <c r="U10" s="69"/>
      <c r="V10" s="68"/>
      <c r="W10" s="71"/>
      <c r="X10" s="70"/>
      <c r="Y10" s="72" t="s">
        <v>341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53" t="s">
        <v>117</v>
      </c>
      <c r="C11" s="153" t="s">
        <v>45</v>
      </c>
      <c r="D11" s="155">
        <v>2006</v>
      </c>
      <c r="E11" s="55">
        <v>2.8</v>
      </c>
      <c r="F11" s="57">
        <v>10</v>
      </c>
      <c r="G11" s="56">
        <v>8.57</v>
      </c>
      <c r="H11" s="57"/>
      <c r="I11" s="58">
        <f>E11+G11-H11</f>
        <v>11.370000000000001</v>
      </c>
      <c r="J11" s="59">
        <v>2.9</v>
      </c>
      <c r="K11" s="57">
        <v>10</v>
      </c>
      <c r="L11" s="56">
        <v>8.73</v>
      </c>
      <c r="M11" s="57"/>
      <c r="N11" s="58">
        <f>J11+L11-M11</f>
        <v>11.63</v>
      </c>
      <c r="O11" s="55">
        <v>4.1</v>
      </c>
      <c r="P11" s="57">
        <v>10</v>
      </c>
      <c r="Q11" s="56">
        <v>7.77</v>
      </c>
      <c r="R11" s="59"/>
      <c r="S11" s="58">
        <f>O11+Q11-R11</f>
        <v>11.87</v>
      </c>
      <c r="T11" s="55"/>
      <c r="U11" s="57"/>
      <c r="V11" s="56"/>
      <c r="W11" s="59"/>
      <c r="X11" s="58">
        <f>T11+V11-W11</f>
        <v>0</v>
      </c>
      <c r="Y11" s="60">
        <f>SUM(E11+J11+O11+T11)</f>
        <v>9.799999999999999</v>
      </c>
      <c r="Z11" s="61">
        <f>SUM(G11+L11+Q11+V11)</f>
        <v>25.07</v>
      </c>
      <c r="AA11" s="62">
        <f>$I11+$N11+$S11+$X11</f>
        <v>34.87</v>
      </c>
      <c r="AB11" s="63"/>
    </row>
    <row r="12" spans="1:28" s="78" customFormat="1" ht="11.25" customHeight="1">
      <c r="A12" s="64"/>
      <c r="B12" s="154" t="s">
        <v>243</v>
      </c>
      <c r="C12" s="154"/>
      <c r="D12" s="156"/>
      <c r="E12" s="67" t="s">
        <v>11</v>
      </c>
      <c r="F12" s="69"/>
      <c r="G12" s="68" t="s">
        <v>18</v>
      </c>
      <c r="H12" s="69"/>
      <c r="I12" s="70" t="s">
        <v>11</v>
      </c>
      <c r="J12" s="71" t="s">
        <v>12</v>
      </c>
      <c r="K12" s="69"/>
      <c r="L12" s="68" t="s">
        <v>285</v>
      </c>
      <c r="M12" s="71"/>
      <c r="N12" s="70" t="s">
        <v>13</v>
      </c>
      <c r="O12" s="67" t="s">
        <v>283</v>
      </c>
      <c r="P12" s="69"/>
      <c r="Q12" s="68" t="s">
        <v>17</v>
      </c>
      <c r="R12" s="71"/>
      <c r="S12" s="70" t="s">
        <v>16</v>
      </c>
      <c r="T12" s="67"/>
      <c r="U12" s="69"/>
      <c r="V12" s="68"/>
      <c r="W12" s="71"/>
      <c r="X12" s="70"/>
      <c r="Y12" s="72" t="s">
        <v>283</v>
      </c>
      <c r="Z12" s="73" t="s">
        <v>15</v>
      </c>
      <c r="AA12" s="74"/>
      <c r="AB12" s="75"/>
    </row>
    <row r="13" spans="1:28" s="5" customFormat="1" ht="15" customHeight="1">
      <c r="A13" s="52" t="s">
        <v>14</v>
      </c>
      <c r="B13" s="146" t="s">
        <v>132</v>
      </c>
      <c r="C13" s="146" t="s">
        <v>45</v>
      </c>
      <c r="D13" s="144" t="s">
        <v>134</v>
      </c>
      <c r="E13" s="55">
        <v>2</v>
      </c>
      <c r="F13" s="57">
        <v>10</v>
      </c>
      <c r="G13" s="56">
        <v>8.53</v>
      </c>
      <c r="H13" s="57"/>
      <c r="I13" s="58">
        <f>E13+G13-H13</f>
        <v>10.53</v>
      </c>
      <c r="J13" s="59">
        <v>2.8</v>
      </c>
      <c r="K13" s="57">
        <v>10</v>
      </c>
      <c r="L13" s="56">
        <v>8.43</v>
      </c>
      <c r="M13" s="57"/>
      <c r="N13" s="58">
        <f>J13+L13-M13</f>
        <v>11.23</v>
      </c>
      <c r="O13" s="55">
        <v>3.7</v>
      </c>
      <c r="P13" s="57">
        <v>10</v>
      </c>
      <c r="Q13" s="56">
        <v>8.3</v>
      </c>
      <c r="R13" s="59"/>
      <c r="S13" s="58">
        <f>O13+Q13-R13</f>
        <v>12</v>
      </c>
      <c r="T13" s="55"/>
      <c r="U13" s="57"/>
      <c r="V13" s="56"/>
      <c r="W13" s="59"/>
      <c r="X13" s="58">
        <f>T13+V13-W13</f>
        <v>0</v>
      </c>
      <c r="Y13" s="60">
        <f>SUM(E13+J13+O13+T13)</f>
        <v>8.5</v>
      </c>
      <c r="Z13" s="61">
        <f>SUM(G13+L13+Q13+V13)</f>
        <v>25.26</v>
      </c>
      <c r="AA13" s="62">
        <f>$I13+$N13+$S13+$X13</f>
        <v>33.76</v>
      </c>
      <c r="AB13" s="63"/>
    </row>
    <row r="14" spans="1:28" s="78" customFormat="1" ht="11.25" customHeight="1">
      <c r="A14" s="64"/>
      <c r="B14" s="140" t="s">
        <v>175</v>
      </c>
      <c r="C14" s="148"/>
      <c r="D14" s="142"/>
      <c r="E14" s="67" t="s">
        <v>334</v>
      </c>
      <c r="F14" s="69"/>
      <c r="G14" s="68" t="s">
        <v>19</v>
      </c>
      <c r="H14" s="69"/>
      <c r="I14" s="70" t="s">
        <v>19</v>
      </c>
      <c r="J14" s="71" t="s">
        <v>304</v>
      </c>
      <c r="K14" s="69"/>
      <c r="L14" s="68" t="s">
        <v>21</v>
      </c>
      <c r="M14" s="71"/>
      <c r="N14" s="70" t="s">
        <v>293</v>
      </c>
      <c r="O14" s="67" t="s">
        <v>338</v>
      </c>
      <c r="P14" s="69"/>
      <c r="Q14" s="68" t="s">
        <v>14</v>
      </c>
      <c r="R14" s="71"/>
      <c r="S14" s="70" t="s">
        <v>14</v>
      </c>
      <c r="T14" s="67"/>
      <c r="U14" s="69"/>
      <c r="V14" s="68"/>
      <c r="W14" s="71"/>
      <c r="X14" s="70"/>
      <c r="Y14" s="72" t="s">
        <v>341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50" t="s">
        <v>260</v>
      </c>
      <c r="C15" s="151" t="s">
        <v>88</v>
      </c>
      <c r="D15" s="155">
        <v>2007</v>
      </c>
      <c r="E15" s="55">
        <v>2</v>
      </c>
      <c r="F15" s="57">
        <v>10</v>
      </c>
      <c r="G15" s="56">
        <v>8.8</v>
      </c>
      <c r="H15" s="57"/>
      <c r="I15" s="58">
        <f>E15+G15-H15</f>
        <v>10.8</v>
      </c>
      <c r="J15" s="59">
        <v>2.7</v>
      </c>
      <c r="K15" s="57">
        <v>10</v>
      </c>
      <c r="L15" s="56">
        <v>8.53</v>
      </c>
      <c r="M15" s="57"/>
      <c r="N15" s="58">
        <f>J15+L15-M15</f>
        <v>11.23</v>
      </c>
      <c r="O15" s="55">
        <v>3.5</v>
      </c>
      <c r="P15" s="57">
        <v>10</v>
      </c>
      <c r="Q15" s="56">
        <v>8.2</v>
      </c>
      <c r="R15" s="59"/>
      <c r="S15" s="58">
        <f>O15+Q15-R15</f>
        <v>11.7</v>
      </c>
      <c r="T15" s="55"/>
      <c r="U15" s="57"/>
      <c r="V15" s="56"/>
      <c r="W15" s="59"/>
      <c r="X15" s="58">
        <f>T15+V15-W15</f>
        <v>0</v>
      </c>
      <c r="Y15" s="60">
        <f>SUM(E15+J15+O15+T15)</f>
        <v>8.2</v>
      </c>
      <c r="Z15" s="61">
        <f>SUM(G15+L15+Q15+V15)</f>
        <v>25.529999999999998</v>
      </c>
      <c r="AA15" s="62">
        <f>$I15+$N15+$S15+$X15</f>
        <v>33.730000000000004</v>
      </c>
      <c r="AB15" s="63"/>
    </row>
    <row r="16" spans="1:28" s="78" customFormat="1" ht="11.25" customHeight="1">
      <c r="A16" s="64"/>
      <c r="B16" s="158" t="s">
        <v>175</v>
      </c>
      <c r="C16" s="160"/>
      <c r="D16" s="66"/>
      <c r="E16" s="67" t="s">
        <v>334</v>
      </c>
      <c r="F16" s="69"/>
      <c r="G16" s="68" t="s">
        <v>292</v>
      </c>
      <c r="H16" s="69"/>
      <c r="I16" s="70" t="s">
        <v>137</v>
      </c>
      <c r="J16" s="71" t="s">
        <v>325</v>
      </c>
      <c r="K16" s="69"/>
      <c r="L16" s="68" t="s">
        <v>17</v>
      </c>
      <c r="M16" s="71"/>
      <c r="N16" s="70" t="s">
        <v>293</v>
      </c>
      <c r="O16" s="67" t="s">
        <v>24</v>
      </c>
      <c r="P16" s="69"/>
      <c r="Q16" s="68" t="s">
        <v>15</v>
      </c>
      <c r="R16" s="71"/>
      <c r="S16" s="70" t="s">
        <v>17</v>
      </c>
      <c r="T16" s="67"/>
      <c r="U16" s="69"/>
      <c r="V16" s="68"/>
      <c r="W16" s="71"/>
      <c r="X16" s="70"/>
      <c r="Y16" s="72" t="s">
        <v>138</v>
      </c>
      <c r="Z16" s="73" t="s">
        <v>13</v>
      </c>
      <c r="AA16" s="74"/>
      <c r="AB16" s="75"/>
    </row>
    <row r="17" spans="1:28" s="5" customFormat="1" ht="15" customHeight="1">
      <c r="A17" s="52" t="s">
        <v>16</v>
      </c>
      <c r="B17" s="150" t="s">
        <v>110</v>
      </c>
      <c r="C17" s="150" t="s">
        <v>56</v>
      </c>
      <c r="D17" s="161">
        <v>2007</v>
      </c>
      <c r="E17" s="55">
        <v>2</v>
      </c>
      <c r="F17" s="57">
        <v>10</v>
      </c>
      <c r="G17" s="56">
        <v>9.07</v>
      </c>
      <c r="H17" s="57"/>
      <c r="I17" s="58">
        <f>E17+G17-H17</f>
        <v>11.07</v>
      </c>
      <c r="J17" s="59">
        <v>2.7</v>
      </c>
      <c r="K17" s="57">
        <v>10</v>
      </c>
      <c r="L17" s="56">
        <v>7.8</v>
      </c>
      <c r="M17" s="57"/>
      <c r="N17" s="58">
        <f>J17+L17-M17</f>
        <v>10.5</v>
      </c>
      <c r="O17" s="55">
        <v>3.9</v>
      </c>
      <c r="P17" s="57">
        <v>10</v>
      </c>
      <c r="Q17" s="56">
        <v>8</v>
      </c>
      <c r="R17" s="59"/>
      <c r="S17" s="58">
        <f>O17+Q17-R17</f>
        <v>11.9</v>
      </c>
      <c r="T17" s="55"/>
      <c r="U17" s="57"/>
      <c r="V17" s="56"/>
      <c r="W17" s="59"/>
      <c r="X17" s="58">
        <f>T17+V17-W17</f>
        <v>0</v>
      </c>
      <c r="Y17" s="60">
        <f>SUM(E17+J17+O17+T17)</f>
        <v>8.6</v>
      </c>
      <c r="Z17" s="61">
        <f>SUM(G17+L17+Q17+V17)</f>
        <v>24.87</v>
      </c>
      <c r="AA17" s="62">
        <f>$I17+$N17+$S17+$X17</f>
        <v>33.47</v>
      </c>
      <c r="AB17" s="63"/>
    </row>
    <row r="18" spans="1:28" s="78" customFormat="1" ht="11.25" customHeight="1">
      <c r="A18" s="64"/>
      <c r="B18" s="158" t="s">
        <v>93</v>
      </c>
      <c r="C18" s="158"/>
      <c r="D18" s="163"/>
      <c r="E18" s="67" t="s">
        <v>334</v>
      </c>
      <c r="F18" s="69"/>
      <c r="G18" s="68" t="s">
        <v>11</v>
      </c>
      <c r="H18" s="69"/>
      <c r="I18" s="70" t="s">
        <v>13</v>
      </c>
      <c r="J18" s="71" t="s">
        <v>325</v>
      </c>
      <c r="K18" s="69"/>
      <c r="L18" s="68" t="s">
        <v>31</v>
      </c>
      <c r="M18" s="71"/>
      <c r="N18" s="70" t="s">
        <v>24</v>
      </c>
      <c r="O18" s="67" t="s">
        <v>299</v>
      </c>
      <c r="P18" s="69"/>
      <c r="Q18" s="68" t="s">
        <v>16</v>
      </c>
      <c r="R18" s="71"/>
      <c r="S18" s="70" t="s">
        <v>15</v>
      </c>
      <c r="T18" s="67"/>
      <c r="U18" s="69"/>
      <c r="V18" s="68"/>
      <c r="W18" s="71"/>
      <c r="X18" s="70"/>
      <c r="Y18" s="72" t="s">
        <v>299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50" t="s">
        <v>111</v>
      </c>
      <c r="C19" s="150" t="s">
        <v>51</v>
      </c>
      <c r="D19" s="161">
        <v>2007</v>
      </c>
      <c r="E19" s="55">
        <v>2</v>
      </c>
      <c r="F19" s="57">
        <v>10</v>
      </c>
      <c r="G19" s="56">
        <v>8.8</v>
      </c>
      <c r="H19" s="57"/>
      <c r="I19" s="58">
        <f>E19+G19-H19</f>
        <v>10.8</v>
      </c>
      <c r="J19" s="59">
        <v>2.6</v>
      </c>
      <c r="K19" s="57">
        <v>10</v>
      </c>
      <c r="L19" s="56">
        <v>8.5</v>
      </c>
      <c r="M19" s="57"/>
      <c r="N19" s="58">
        <f>J19+L19-M19</f>
        <v>11.1</v>
      </c>
      <c r="O19" s="55">
        <v>3.9</v>
      </c>
      <c r="P19" s="57">
        <v>10</v>
      </c>
      <c r="Q19" s="56">
        <v>7.53</v>
      </c>
      <c r="R19" s="59"/>
      <c r="S19" s="58">
        <f>O19+Q19-R19</f>
        <v>11.43</v>
      </c>
      <c r="T19" s="55"/>
      <c r="U19" s="57"/>
      <c r="V19" s="56"/>
      <c r="W19" s="59"/>
      <c r="X19" s="58">
        <f>T19+V19-W19</f>
        <v>0</v>
      </c>
      <c r="Y19" s="60">
        <f>SUM(E19+J19+O19+T19)</f>
        <v>8.5</v>
      </c>
      <c r="Z19" s="61">
        <f>SUM(G19+L19+Q19+V19)</f>
        <v>24.830000000000002</v>
      </c>
      <c r="AA19" s="62">
        <f>$I19+$N19+$S19+$X19</f>
        <v>33.33</v>
      </c>
      <c r="AB19" s="63"/>
    </row>
    <row r="20" spans="1:28" s="78" customFormat="1" ht="11.25" customHeight="1">
      <c r="A20" s="64"/>
      <c r="B20" s="158" t="s">
        <v>95</v>
      </c>
      <c r="C20" s="158"/>
      <c r="D20" s="163"/>
      <c r="E20" s="67" t="s">
        <v>334</v>
      </c>
      <c r="F20" s="69"/>
      <c r="G20" s="68" t="s">
        <v>292</v>
      </c>
      <c r="H20" s="69"/>
      <c r="I20" s="70" t="s">
        <v>137</v>
      </c>
      <c r="J20" s="71" t="s">
        <v>336</v>
      </c>
      <c r="K20" s="69"/>
      <c r="L20" s="68" t="s">
        <v>337</v>
      </c>
      <c r="M20" s="71"/>
      <c r="N20" s="70" t="s">
        <v>339</v>
      </c>
      <c r="O20" s="67" t="s">
        <v>299</v>
      </c>
      <c r="P20" s="69"/>
      <c r="Q20" s="68" t="s">
        <v>19</v>
      </c>
      <c r="R20" s="71"/>
      <c r="S20" s="70" t="s">
        <v>18</v>
      </c>
      <c r="T20" s="67"/>
      <c r="U20" s="69"/>
      <c r="V20" s="68"/>
      <c r="W20" s="71"/>
      <c r="X20" s="70"/>
      <c r="Y20" s="72" t="s">
        <v>341</v>
      </c>
      <c r="Z20" s="73" t="s">
        <v>17</v>
      </c>
      <c r="AA20" s="74"/>
      <c r="AB20" s="75"/>
    </row>
    <row r="21" spans="1:28" s="5" customFormat="1" ht="15" customHeight="1">
      <c r="A21" s="52" t="s">
        <v>18</v>
      </c>
      <c r="B21" s="53" t="s">
        <v>112</v>
      </c>
      <c r="C21" s="175" t="s">
        <v>113</v>
      </c>
      <c r="D21" s="147">
        <v>2007</v>
      </c>
      <c r="E21" s="55">
        <v>2</v>
      </c>
      <c r="F21" s="57">
        <v>10</v>
      </c>
      <c r="G21" s="56">
        <v>8.43</v>
      </c>
      <c r="H21" s="57"/>
      <c r="I21" s="58">
        <f>E21+G21-H21</f>
        <v>10.43</v>
      </c>
      <c r="J21" s="59">
        <v>2.7</v>
      </c>
      <c r="K21" s="57">
        <v>10</v>
      </c>
      <c r="L21" s="56">
        <v>8.83</v>
      </c>
      <c r="M21" s="57"/>
      <c r="N21" s="58">
        <f>J21+L21-M21</f>
        <v>11.530000000000001</v>
      </c>
      <c r="O21" s="55">
        <v>3.9</v>
      </c>
      <c r="P21" s="57">
        <v>10</v>
      </c>
      <c r="Q21" s="56">
        <v>7.37</v>
      </c>
      <c r="R21" s="59"/>
      <c r="S21" s="58">
        <f>O21+Q21-R21</f>
        <v>11.27</v>
      </c>
      <c r="T21" s="55"/>
      <c r="U21" s="57"/>
      <c r="V21" s="56"/>
      <c r="W21" s="59"/>
      <c r="X21" s="58">
        <f>T21+V21-W21</f>
        <v>0</v>
      </c>
      <c r="Y21" s="60">
        <f>SUM(E21+J21+O21+T21)</f>
        <v>8.6</v>
      </c>
      <c r="Z21" s="61">
        <f>SUM(G21+L21+Q21+V21)</f>
        <v>24.63</v>
      </c>
      <c r="AA21" s="62">
        <f>$I21+$N21+$S21+$X21</f>
        <v>33.230000000000004</v>
      </c>
      <c r="AB21" s="63"/>
    </row>
    <row r="22" spans="1:28" s="78" customFormat="1" ht="11.25" customHeight="1">
      <c r="A22" s="64"/>
      <c r="B22" s="65" t="s">
        <v>242</v>
      </c>
      <c r="C22" s="65"/>
      <c r="D22" s="145"/>
      <c r="E22" s="67" t="s">
        <v>334</v>
      </c>
      <c r="F22" s="69"/>
      <c r="G22" s="68" t="s">
        <v>291</v>
      </c>
      <c r="H22" s="69"/>
      <c r="I22" s="70" t="s">
        <v>142</v>
      </c>
      <c r="J22" s="71" t="s">
        <v>325</v>
      </c>
      <c r="K22" s="69"/>
      <c r="L22" s="68" t="s">
        <v>12</v>
      </c>
      <c r="M22" s="71"/>
      <c r="N22" s="70" t="s">
        <v>14</v>
      </c>
      <c r="O22" s="67" t="s">
        <v>299</v>
      </c>
      <c r="P22" s="69"/>
      <c r="Q22" s="68" t="s">
        <v>20</v>
      </c>
      <c r="R22" s="71"/>
      <c r="S22" s="70" t="s">
        <v>139</v>
      </c>
      <c r="T22" s="67"/>
      <c r="U22" s="69"/>
      <c r="V22" s="68"/>
      <c r="W22" s="71"/>
      <c r="X22" s="70"/>
      <c r="Y22" s="72" t="s">
        <v>299</v>
      </c>
      <c r="Z22" s="73" t="s">
        <v>19</v>
      </c>
      <c r="AA22" s="74"/>
      <c r="AB22" s="75"/>
    </row>
    <row r="23" spans="1:28" s="5" customFormat="1" ht="15" customHeight="1">
      <c r="A23" s="52" t="s">
        <v>19</v>
      </c>
      <c r="B23" s="150" t="s">
        <v>262</v>
      </c>
      <c r="C23" s="166" t="s">
        <v>103</v>
      </c>
      <c r="D23" s="167">
        <v>2007</v>
      </c>
      <c r="E23" s="55">
        <v>2</v>
      </c>
      <c r="F23" s="57">
        <v>10</v>
      </c>
      <c r="G23" s="56">
        <v>8.4</v>
      </c>
      <c r="H23" s="57"/>
      <c r="I23" s="58">
        <f>E23+G23-H23</f>
        <v>10.4</v>
      </c>
      <c r="J23" s="59">
        <v>2.6</v>
      </c>
      <c r="K23" s="57">
        <v>10</v>
      </c>
      <c r="L23" s="56">
        <v>8.77</v>
      </c>
      <c r="M23" s="57"/>
      <c r="N23" s="58">
        <f>J23+L23-M23</f>
        <v>11.37</v>
      </c>
      <c r="O23" s="55">
        <v>3.7</v>
      </c>
      <c r="P23" s="57">
        <v>10</v>
      </c>
      <c r="Q23" s="56">
        <v>7.57</v>
      </c>
      <c r="R23" s="59"/>
      <c r="S23" s="58">
        <f>O23+Q23-R23</f>
        <v>11.27</v>
      </c>
      <c r="T23" s="55"/>
      <c r="U23" s="57"/>
      <c r="V23" s="56"/>
      <c r="W23" s="59"/>
      <c r="X23" s="58">
        <f>T23+V23-W23</f>
        <v>0</v>
      </c>
      <c r="Y23" s="60">
        <f>SUM(E23+J23+O23+T23)</f>
        <v>8.3</v>
      </c>
      <c r="Z23" s="61">
        <f>SUM(G23+L23+Q23+V23)</f>
        <v>24.740000000000002</v>
      </c>
      <c r="AA23" s="62">
        <f>$I23+$N23+$S23+$X23</f>
        <v>33.04</v>
      </c>
      <c r="AB23" s="63"/>
    </row>
    <row r="24" spans="1:28" s="78" customFormat="1" ht="11.25" customHeight="1">
      <c r="A24" s="64"/>
      <c r="B24" s="158" t="s">
        <v>264</v>
      </c>
      <c r="C24" s="158"/>
      <c r="D24" s="176"/>
      <c r="E24" s="67" t="s">
        <v>334</v>
      </c>
      <c r="F24" s="69"/>
      <c r="G24" s="68" t="s">
        <v>23</v>
      </c>
      <c r="H24" s="69"/>
      <c r="I24" s="70" t="s">
        <v>23</v>
      </c>
      <c r="J24" s="71" t="s">
        <v>336</v>
      </c>
      <c r="K24" s="69"/>
      <c r="L24" s="68" t="s">
        <v>14</v>
      </c>
      <c r="M24" s="71"/>
      <c r="N24" s="70" t="s">
        <v>16</v>
      </c>
      <c r="O24" s="67" t="s">
        <v>338</v>
      </c>
      <c r="P24" s="69"/>
      <c r="Q24" s="68" t="s">
        <v>18</v>
      </c>
      <c r="R24" s="71"/>
      <c r="S24" s="70" t="s">
        <v>139</v>
      </c>
      <c r="T24" s="67"/>
      <c r="U24" s="69"/>
      <c r="V24" s="68"/>
      <c r="W24" s="71"/>
      <c r="X24" s="70"/>
      <c r="Y24" s="72" t="s">
        <v>142</v>
      </c>
      <c r="Z24" s="73" t="s">
        <v>18</v>
      </c>
      <c r="AA24" s="74"/>
      <c r="AB24" s="75"/>
    </row>
    <row r="25" spans="1:28" s="5" customFormat="1" ht="15" customHeight="1">
      <c r="A25" s="52" t="s">
        <v>20</v>
      </c>
      <c r="B25" s="150" t="s">
        <v>263</v>
      </c>
      <c r="C25" s="166" t="s">
        <v>194</v>
      </c>
      <c r="D25" s="167">
        <v>2007</v>
      </c>
      <c r="E25" s="55">
        <v>2</v>
      </c>
      <c r="F25" s="57">
        <v>10</v>
      </c>
      <c r="G25" s="56">
        <v>8.77</v>
      </c>
      <c r="H25" s="57"/>
      <c r="I25" s="58">
        <f>E25+G25-H25</f>
        <v>10.77</v>
      </c>
      <c r="J25" s="59">
        <v>2.7</v>
      </c>
      <c r="K25" s="57">
        <v>10</v>
      </c>
      <c r="L25" s="56">
        <v>8.8</v>
      </c>
      <c r="M25" s="57"/>
      <c r="N25" s="58">
        <f>J25+L25-M25</f>
        <v>11.5</v>
      </c>
      <c r="O25" s="55">
        <v>3.8</v>
      </c>
      <c r="P25" s="57">
        <v>10</v>
      </c>
      <c r="Q25" s="56">
        <v>6.8</v>
      </c>
      <c r="R25" s="59"/>
      <c r="S25" s="58">
        <f>O25+Q25-R25</f>
        <v>10.6</v>
      </c>
      <c r="T25" s="55"/>
      <c r="U25" s="57"/>
      <c r="V25" s="56"/>
      <c r="W25" s="59"/>
      <c r="X25" s="58">
        <f>T25+V25-W25</f>
        <v>0</v>
      </c>
      <c r="Y25" s="60">
        <f>SUM(E25+J25+O25+T25)</f>
        <v>8.5</v>
      </c>
      <c r="Z25" s="61">
        <f>SUM(G25+L25+Q25+V25)</f>
        <v>24.37</v>
      </c>
      <c r="AA25" s="62">
        <f>$I25+$N25+$S25+$X25</f>
        <v>32.87</v>
      </c>
      <c r="AB25" s="63"/>
    </row>
    <row r="26" spans="1:28" s="78" customFormat="1" ht="11.25" customHeight="1">
      <c r="A26" s="64"/>
      <c r="B26" s="158" t="s">
        <v>264</v>
      </c>
      <c r="C26" s="158"/>
      <c r="D26" s="176"/>
      <c r="E26" s="67" t="s">
        <v>334</v>
      </c>
      <c r="F26" s="69"/>
      <c r="G26" s="68" t="s">
        <v>137</v>
      </c>
      <c r="H26" s="69"/>
      <c r="I26" s="70" t="s">
        <v>18</v>
      </c>
      <c r="J26" s="71" t="s">
        <v>325</v>
      </c>
      <c r="K26" s="69"/>
      <c r="L26" s="68" t="s">
        <v>13</v>
      </c>
      <c r="M26" s="71"/>
      <c r="N26" s="70" t="s">
        <v>15</v>
      </c>
      <c r="O26" s="67" t="s">
        <v>293</v>
      </c>
      <c r="P26" s="69"/>
      <c r="Q26" s="68" t="s">
        <v>138</v>
      </c>
      <c r="R26" s="71"/>
      <c r="S26" s="70" t="s">
        <v>22</v>
      </c>
      <c r="T26" s="67"/>
      <c r="U26" s="69"/>
      <c r="V26" s="68"/>
      <c r="W26" s="71"/>
      <c r="X26" s="70"/>
      <c r="Y26" s="72" t="s">
        <v>341</v>
      </c>
      <c r="Z26" s="73" t="s">
        <v>20</v>
      </c>
      <c r="AA26" s="74"/>
      <c r="AB26" s="75"/>
    </row>
    <row r="27" spans="1:28" s="5" customFormat="1" ht="15" customHeight="1">
      <c r="A27" s="52" t="s">
        <v>21</v>
      </c>
      <c r="B27" s="150" t="s">
        <v>254</v>
      </c>
      <c r="C27" s="166" t="s">
        <v>44</v>
      </c>
      <c r="D27" s="167">
        <v>2007</v>
      </c>
      <c r="E27" s="55">
        <v>2</v>
      </c>
      <c r="F27" s="57">
        <v>10</v>
      </c>
      <c r="G27" s="56">
        <v>8.83</v>
      </c>
      <c r="H27" s="57"/>
      <c r="I27" s="58">
        <f>E27+G27-H27</f>
        <v>10.83</v>
      </c>
      <c r="J27" s="59">
        <v>2.7</v>
      </c>
      <c r="K27" s="57">
        <v>10</v>
      </c>
      <c r="L27" s="56">
        <v>8.1</v>
      </c>
      <c r="M27" s="57"/>
      <c r="N27" s="58">
        <f>J27+L27-M27</f>
        <v>10.8</v>
      </c>
      <c r="O27" s="55">
        <v>4</v>
      </c>
      <c r="P27" s="57">
        <v>10</v>
      </c>
      <c r="Q27" s="56">
        <v>7.23</v>
      </c>
      <c r="R27" s="59"/>
      <c r="S27" s="58">
        <f>O27+Q27-R27</f>
        <v>11.23</v>
      </c>
      <c r="T27" s="55"/>
      <c r="U27" s="57"/>
      <c r="V27" s="56"/>
      <c r="W27" s="59"/>
      <c r="X27" s="58">
        <f>T27+V27-W27</f>
        <v>0</v>
      </c>
      <c r="Y27" s="60">
        <f>SUM(E27+J27+O27+T27)</f>
        <v>8.7</v>
      </c>
      <c r="Z27" s="61">
        <f>SUM(G27+L27+Q27+V27)</f>
        <v>24.16</v>
      </c>
      <c r="AA27" s="62">
        <f>$I27+$N27+$S27+$X27</f>
        <v>32.86</v>
      </c>
      <c r="AB27" s="63"/>
    </row>
    <row r="28" spans="1:28" s="78" customFormat="1" ht="11.25" customHeight="1">
      <c r="A28" s="64"/>
      <c r="B28" s="158" t="s">
        <v>215</v>
      </c>
      <c r="C28" s="158"/>
      <c r="D28" s="176"/>
      <c r="E28" s="67" t="s">
        <v>334</v>
      </c>
      <c r="F28" s="69"/>
      <c r="G28" s="68" t="s">
        <v>13</v>
      </c>
      <c r="H28" s="69"/>
      <c r="I28" s="70" t="s">
        <v>15</v>
      </c>
      <c r="J28" s="71" t="s">
        <v>325</v>
      </c>
      <c r="K28" s="69"/>
      <c r="L28" s="68" t="s">
        <v>24</v>
      </c>
      <c r="M28" s="71"/>
      <c r="N28" s="70" t="s">
        <v>22</v>
      </c>
      <c r="O28" s="67" t="s">
        <v>13</v>
      </c>
      <c r="P28" s="69"/>
      <c r="Q28" s="68" t="s">
        <v>21</v>
      </c>
      <c r="R28" s="71"/>
      <c r="S28" s="70" t="s">
        <v>21</v>
      </c>
      <c r="T28" s="67"/>
      <c r="U28" s="69"/>
      <c r="V28" s="68"/>
      <c r="W28" s="71"/>
      <c r="X28" s="70"/>
      <c r="Y28" s="72" t="s">
        <v>13</v>
      </c>
      <c r="Z28" s="73" t="s">
        <v>21</v>
      </c>
      <c r="AA28" s="74"/>
      <c r="AB28" s="75"/>
    </row>
    <row r="29" spans="1:28" s="5" customFormat="1" ht="15" customHeight="1">
      <c r="A29" s="52" t="s">
        <v>22</v>
      </c>
      <c r="B29" s="53" t="s">
        <v>78</v>
      </c>
      <c r="C29" s="175" t="s">
        <v>47</v>
      </c>
      <c r="D29" s="147">
        <v>2007</v>
      </c>
      <c r="E29" s="55">
        <v>2</v>
      </c>
      <c r="F29" s="57">
        <v>10</v>
      </c>
      <c r="G29" s="56">
        <v>8.47</v>
      </c>
      <c r="H29" s="57"/>
      <c r="I29" s="58">
        <f>E29+G29-H29</f>
        <v>10.47</v>
      </c>
      <c r="J29" s="59">
        <v>2.8</v>
      </c>
      <c r="K29" s="57">
        <v>10</v>
      </c>
      <c r="L29" s="56">
        <v>6.67</v>
      </c>
      <c r="M29" s="57"/>
      <c r="N29" s="58">
        <f>J29+L29-M29</f>
        <v>9.469999999999999</v>
      </c>
      <c r="O29" s="55">
        <v>3.8</v>
      </c>
      <c r="P29" s="57">
        <v>10</v>
      </c>
      <c r="Q29" s="56">
        <v>8.37</v>
      </c>
      <c r="R29" s="59"/>
      <c r="S29" s="58">
        <f>O29+Q29-R29</f>
        <v>12.169999999999998</v>
      </c>
      <c r="T29" s="55"/>
      <c r="U29" s="57"/>
      <c r="V29" s="56"/>
      <c r="W29" s="59"/>
      <c r="X29" s="58">
        <f>T29+V29-W29</f>
        <v>0</v>
      </c>
      <c r="Y29" s="60">
        <f>SUM(E29+J29+O29+T29)</f>
        <v>8.6</v>
      </c>
      <c r="Z29" s="61">
        <f>SUM(G29+L29+Q29+V29)</f>
        <v>23.509999999999998</v>
      </c>
      <c r="AA29" s="62">
        <f>$I29+$N29+$S29+$X29</f>
        <v>32.11</v>
      </c>
      <c r="AB29" s="63"/>
    </row>
    <row r="30" spans="1:28" s="78" customFormat="1" ht="11.25" customHeight="1">
      <c r="A30" s="64"/>
      <c r="B30" s="65" t="s">
        <v>201</v>
      </c>
      <c r="C30" s="65"/>
      <c r="D30" s="145"/>
      <c r="E30" s="67" t="s">
        <v>334</v>
      </c>
      <c r="F30" s="69"/>
      <c r="G30" s="68" t="s">
        <v>20</v>
      </c>
      <c r="H30" s="69"/>
      <c r="I30" s="70" t="s">
        <v>20</v>
      </c>
      <c r="J30" s="71" t="s">
        <v>304</v>
      </c>
      <c r="K30" s="69"/>
      <c r="L30" s="68" t="s">
        <v>32</v>
      </c>
      <c r="M30" s="71"/>
      <c r="N30" s="70" t="s">
        <v>31</v>
      </c>
      <c r="O30" s="67" t="s">
        <v>293</v>
      </c>
      <c r="P30" s="69"/>
      <c r="Q30" s="68" t="s">
        <v>13</v>
      </c>
      <c r="R30" s="71"/>
      <c r="S30" s="70" t="s">
        <v>13</v>
      </c>
      <c r="T30" s="67"/>
      <c r="U30" s="69"/>
      <c r="V30" s="68"/>
      <c r="W30" s="71"/>
      <c r="X30" s="70"/>
      <c r="Y30" s="72" t="s">
        <v>299</v>
      </c>
      <c r="Z30" s="73" t="s">
        <v>22</v>
      </c>
      <c r="AA30" s="74"/>
      <c r="AB30" s="75"/>
    </row>
    <row r="31" spans="1:28" s="5" customFormat="1" ht="15" customHeight="1">
      <c r="A31" s="52" t="s">
        <v>23</v>
      </c>
      <c r="B31" s="150" t="s">
        <v>255</v>
      </c>
      <c r="C31" s="166" t="s">
        <v>256</v>
      </c>
      <c r="D31" s="167">
        <v>2007</v>
      </c>
      <c r="E31" s="55">
        <v>2</v>
      </c>
      <c r="F31" s="57">
        <v>10</v>
      </c>
      <c r="G31" s="56">
        <v>8.43</v>
      </c>
      <c r="H31" s="57"/>
      <c r="I31" s="58">
        <f>E31+G31-H31</f>
        <v>10.43</v>
      </c>
      <c r="J31" s="59">
        <v>2.6</v>
      </c>
      <c r="K31" s="57">
        <v>10</v>
      </c>
      <c r="L31" s="56">
        <v>8.5</v>
      </c>
      <c r="M31" s="57"/>
      <c r="N31" s="58">
        <f>J31+L31-M31</f>
        <v>11.1</v>
      </c>
      <c r="O31" s="55">
        <v>3.7</v>
      </c>
      <c r="P31" s="57">
        <v>10</v>
      </c>
      <c r="Q31" s="56">
        <v>6.5</v>
      </c>
      <c r="R31" s="59"/>
      <c r="S31" s="58">
        <f>O31+Q31-R31</f>
        <v>10.2</v>
      </c>
      <c r="T31" s="55"/>
      <c r="U31" s="57"/>
      <c r="V31" s="56"/>
      <c r="W31" s="59"/>
      <c r="X31" s="58">
        <f>T31+V31-W31</f>
        <v>0</v>
      </c>
      <c r="Y31" s="60">
        <f>SUM(E31+J31+O31+T31)</f>
        <v>8.3</v>
      </c>
      <c r="Z31" s="61">
        <f>SUM(G31+L31+Q31+V31)</f>
        <v>23.43</v>
      </c>
      <c r="AA31" s="62">
        <f>$I31+$N31+$S31+$X31</f>
        <v>31.73</v>
      </c>
      <c r="AB31" s="63"/>
    </row>
    <row r="32" spans="1:28" s="78" customFormat="1" ht="11.25" customHeight="1">
      <c r="A32" s="64"/>
      <c r="B32" s="158" t="s">
        <v>215</v>
      </c>
      <c r="C32" s="158"/>
      <c r="D32" s="176"/>
      <c r="E32" s="67" t="s">
        <v>334</v>
      </c>
      <c r="F32" s="69"/>
      <c r="G32" s="68" t="s">
        <v>291</v>
      </c>
      <c r="H32" s="69"/>
      <c r="I32" s="70" t="s">
        <v>142</v>
      </c>
      <c r="J32" s="71" t="s">
        <v>336</v>
      </c>
      <c r="K32" s="69"/>
      <c r="L32" s="68" t="s">
        <v>337</v>
      </c>
      <c r="M32" s="71"/>
      <c r="N32" s="70" t="s">
        <v>339</v>
      </c>
      <c r="O32" s="67" t="s">
        <v>338</v>
      </c>
      <c r="P32" s="69"/>
      <c r="Q32" s="68" t="s">
        <v>25</v>
      </c>
      <c r="R32" s="71"/>
      <c r="S32" s="70" t="s">
        <v>23</v>
      </c>
      <c r="T32" s="67"/>
      <c r="U32" s="69"/>
      <c r="V32" s="68"/>
      <c r="W32" s="71"/>
      <c r="X32" s="70"/>
      <c r="Y32" s="72" t="s">
        <v>142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50" t="s">
        <v>258</v>
      </c>
      <c r="C33" s="166" t="s">
        <v>130</v>
      </c>
      <c r="D33" s="167">
        <v>2007</v>
      </c>
      <c r="E33" s="55">
        <v>2</v>
      </c>
      <c r="F33" s="57">
        <v>10</v>
      </c>
      <c r="G33" s="56">
        <v>7.37</v>
      </c>
      <c r="H33" s="57"/>
      <c r="I33" s="58">
        <f>E33+G33-H33</f>
        <v>9.370000000000001</v>
      </c>
      <c r="J33" s="59">
        <v>2.6</v>
      </c>
      <c r="K33" s="57">
        <v>10</v>
      </c>
      <c r="L33" s="56">
        <v>8.17</v>
      </c>
      <c r="M33" s="57"/>
      <c r="N33" s="58">
        <f>J33+L33-M33</f>
        <v>10.77</v>
      </c>
      <c r="O33" s="55">
        <v>2.5</v>
      </c>
      <c r="P33" s="57">
        <v>10</v>
      </c>
      <c r="Q33" s="56">
        <v>6.8</v>
      </c>
      <c r="R33" s="59"/>
      <c r="S33" s="58">
        <f>O33+Q33-R33</f>
        <v>9.3</v>
      </c>
      <c r="T33" s="55"/>
      <c r="U33" s="57"/>
      <c r="V33" s="56"/>
      <c r="W33" s="59"/>
      <c r="X33" s="58">
        <f>T33+V33-W33</f>
        <v>0</v>
      </c>
      <c r="Y33" s="60">
        <f>SUM(E33+J33+O33+T33)</f>
        <v>7.1</v>
      </c>
      <c r="Z33" s="61">
        <f>SUM(G33+L33+Q33+V33)</f>
        <v>22.34</v>
      </c>
      <c r="AA33" s="62">
        <f>$I33+$N33+$S33+$X33</f>
        <v>29.44</v>
      </c>
      <c r="AB33" s="63"/>
    </row>
    <row r="34" spans="1:28" s="78" customFormat="1" ht="11.25" customHeight="1">
      <c r="A34" s="64"/>
      <c r="B34" s="158" t="s">
        <v>175</v>
      </c>
      <c r="C34" s="158"/>
      <c r="D34" s="176"/>
      <c r="E34" s="67" t="s">
        <v>334</v>
      </c>
      <c r="F34" s="69"/>
      <c r="G34" s="68" t="s">
        <v>335</v>
      </c>
      <c r="H34" s="69"/>
      <c r="I34" s="70" t="s">
        <v>300</v>
      </c>
      <c r="J34" s="71" t="s">
        <v>336</v>
      </c>
      <c r="K34" s="69"/>
      <c r="L34" s="68" t="s">
        <v>23</v>
      </c>
      <c r="M34" s="71"/>
      <c r="N34" s="70" t="s">
        <v>23</v>
      </c>
      <c r="O34" s="67" t="s">
        <v>31</v>
      </c>
      <c r="P34" s="69"/>
      <c r="Q34" s="68" t="s">
        <v>138</v>
      </c>
      <c r="R34" s="71"/>
      <c r="S34" s="70" t="s">
        <v>24</v>
      </c>
      <c r="T34" s="67"/>
      <c r="U34" s="69"/>
      <c r="V34" s="68"/>
      <c r="W34" s="71"/>
      <c r="X34" s="70"/>
      <c r="Y34" s="72" t="s">
        <v>25</v>
      </c>
      <c r="Z34" s="73" t="s">
        <v>25</v>
      </c>
      <c r="AA34" s="74"/>
      <c r="AB34" s="75"/>
    </row>
    <row r="35" spans="1:28" s="5" customFormat="1" ht="15" customHeight="1">
      <c r="A35" s="52" t="s">
        <v>25</v>
      </c>
      <c r="B35" s="150" t="s">
        <v>259</v>
      </c>
      <c r="C35" s="166" t="s">
        <v>41</v>
      </c>
      <c r="D35" s="167">
        <v>2007</v>
      </c>
      <c r="E35" s="55">
        <v>2</v>
      </c>
      <c r="F35" s="57">
        <v>10</v>
      </c>
      <c r="G35" s="56">
        <v>8.17</v>
      </c>
      <c r="H35" s="57"/>
      <c r="I35" s="58">
        <f>E35+G35-H35</f>
        <v>10.17</v>
      </c>
      <c r="J35" s="59">
        <v>2.6</v>
      </c>
      <c r="K35" s="57">
        <v>10</v>
      </c>
      <c r="L35" s="56">
        <v>8.5</v>
      </c>
      <c r="M35" s="57"/>
      <c r="N35" s="58">
        <f>J35+L35-M35</f>
        <v>11.1</v>
      </c>
      <c r="O35" s="55">
        <v>3.6</v>
      </c>
      <c r="P35" s="57">
        <v>10</v>
      </c>
      <c r="Q35" s="56">
        <v>4.4</v>
      </c>
      <c r="R35" s="59"/>
      <c r="S35" s="58">
        <f>O35+Q35-R35</f>
        <v>8</v>
      </c>
      <c r="T35" s="55"/>
      <c r="U35" s="57"/>
      <c r="V35" s="56"/>
      <c r="W35" s="59"/>
      <c r="X35" s="58">
        <f>T35+V35-W35</f>
        <v>0</v>
      </c>
      <c r="Y35" s="60">
        <f>SUM(E35+J35+O35+T35)</f>
        <v>8.2</v>
      </c>
      <c r="Z35" s="61">
        <f>SUM(G35+L35+Q35+V35)</f>
        <v>21.07</v>
      </c>
      <c r="AA35" s="62">
        <f>$I35+$N35+$S35+$X35</f>
        <v>29.27</v>
      </c>
      <c r="AB35" s="63"/>
    </row>
    <row r="36" spans="1:28" s="78" customFormat="1" ht="11.25" customHeight="1">
      <c r="A36" s="64"/>
      <c r="B36" s="158" t="s">
        <v>175</v>
      </c>
      <c r="C36" s="158"/>
      <c r="D36" s="176"/>
      <c r="E36" s="67" t="s">
        <v>334</v>
      </c>
      <c r="F36" s="69"/>
      <c r="G36" s="68" t="s">
        <v>24</v>
      </c>
      <c r="H36" s="69"/>
      <c r="I36" s="70" t="s">
        <v>24</v>
      </c>
      <c r="J36" s="71" t="s">
        <v>336</v>
      </c>
      <c r="K36" s="69"/>
      <c r="L36" s="68" t="s">
        <v>337</v>
      </c>
      <c r="M36" s="71"/>
      <c r="N36" s="70" t="s">
        <v>339</v>
      </c>
      <c r="O36" s="67" t="s">
        <v>23</v>
      </c>
      <c r="P36" s="69"/>
      <c r="Q36" s="68" t="s">
        <v>32</v>
      </c>
      <c r="R36" s="71"/>
      <c r="S36" s="70" t="s">
        <v>25</v>
      </c>
      <c r="T36" s="67"/>
      <c r="U36" s="69"/>
      <c r="V36" s="68"/>
      <c r="W36" s="71"/>
      <c r="X36" s="70"/>
      <c r="Y36" s="72" t="s">
        <v>138</v>
      </c>
      <c r="Z36" s="73" t="s">
        <v>32</v>
      </c>
      <c r="AA36" s="74"/>
      <c r="AB36" s="75"/>
    </row>
    <row r="37" spans="1:28" s="5" customFormat="1" ht="15" customHeight="1">
      <c r="A37" s="52" t="s">
        <v>31</v>
      </c>
      <c r="B37" s="53" t="s">
        <v>118</v>
      </c>
      <c r="C37" s="175" t="s">
        <v>53</v>
      </c>
      <c r="D37" s="167">
        <v>2006</v>
      </c>
      <c r="E37" s="55">
        <v>2</v>
      </c>
      <c r="F37" s="57">
        <v>10</v>
      </c>
      <c r="G37" s="56">
        <v>7.93</v>
      </c>
      <c r="H37" s="57"/>
      <c r="I37" s="58">
        <f>E37+G37-H37</f>
        <v>9.93</v>
      </c>
      <c r="J37" s="59">
        <v>2.6</v>
      </c>
      <c r="K37" s="57">
        <v>10</v>
      </c>
      <c r="L37" s="56">
        <v>7.87</v>
      </c>
      <c r="M37" s="57"/>
      <c r="N37" s="58">
        <f>J37+L37-M37</f>
        <v>10.47</v>
      </c>
      <c r="O37" s="55">
        <v>2.2</v>
      </c>
      <c r="P37" s="57">
        <v>10</v>
      </c>
      <c r="Q37" s="56">
        <v>7.17</v>
      </c>
      <c r="R37" s="59">
        <v>2</v>
      </c>
      <c r="S37" s="58">
        <f>O37+Q37-R37</f>
        <v>7.370000000000001</v>
      </c>
      <c r="T37" s="55"/>
      <c r="U37" s="57"/>
      <c r="V37" s="56"/>
      <c r="W37" s="59"/>
      <c r="X37" s="58">
        <f>T37+V37-W37</f>
        <v>0</v>
      </c>
      <c r="Y37" s="60">
        <f>SUM(E37+J37+O37+T37)</f>
        <v>6.8</v>
      </c>
      <c r="Z37" s="61">
        <f>SUM(G37+L37+Q37+V37)</f>
        <v>22.97</v>
      </c>
      <c r="AA37" s="62">
        <f>$I37+$N37+$S37+$X37</f>
        <v>27.77</v>
      </c>
      <c r="AB37" s="63"/>
    </row>
    <row r="38" spans="1:28" s="78" customFormat="1" ht="11.25" customHeight="1">
      <c r="A38" s="64"/>
      <c r="B38" s="158" t="s">
        <v>104</v>
      </c>
      <c r="C38" s="65"/>
      <c r="D38" s="176"/>
      <c r="E38" s="67" t="s">
        <v>334</v>
      </c>
      <c r="F38" s="69"/>
      <c r="G38" s="68" t="s">
        <v>25</v>
      </c>
      <c r="H38" s="69"/>
      <c r="I38" s="70" t="s">
        <v>25</v>
      </c>
      <c r="J38" s="71" t="s">
        <v>336</v>
      </c>
      <c r="K38" s="69"/>
      <c r="L38" s="68" t="s">
        <v>25</v>
      </c>
      <c r="M38" s="71"/>
      <c r="N38" s="70" t="s">
        <v>25</v>
      </c>
      <c r="O38" s="67" t="s">
        <v>32</v>
      </c>
      <c r="P38" s="69"/>
      <c r="Q38" s="68" t="s">
        <v>22</v>
      </c>
      <c r="R38" s="71"/>
      <c r="S38" s="70" t="s">
        <v>31</v>
      </c>
      <c r="T38" s="67"/>
      <c r="U38" s="69"/>
      <c r="V38" s="68"/>
      <c r="W38" s="71"/>
      <c r="X38" s="70"/>
      <c r="Y38" s="72" t="s">
        <v>31</v>
      </c>
      <c r="Z38" s="73" t="s">
        <v>24</v>
      </c>
      <c r="AA38" s="74"/>
      <c r="AB38" s="75"/>
    </row>
    <row r="39" spans="1:28" s="5" customFormat="1" ht="15" customHeight="1">
      <c r="A39" s="52" t="s">
        <v>32</v>
      </c>
      <c r="B39" s="150" t="s">
        <v>253</v>
      </c>
      <c r="C39" s="166" t="s">
        <v>59</v>
      </c>
      <c r="D39" s="167">
        <v>2006</v>
      </c>
      <c r="E39" s="55">
        <v>2</v>
      </c>
      <c r="F39" s="57">
        <v>10</v>
      </c>
      <c r="G39" s="56">
        <v>7.37</v>
      </c>
      <c r="H39" s="57"/>
      <c r="I39" s="58">
        <f>E39+G39-H39</f>
        <v>9.370000000000001</v>
      </c>
      <c r="J39" s="59">
        <v>1.2</v>
      </c>
      <c r="K39" s="57">
        <v>10</v>
      </c>
      <c r="L39" s="56">
        <v>8.3</v>
      </c>
      <c r="M39" s="57">
        <v>6</v>
      </c>
      <c r="N39" s="58">
        <f>J39+L39-M39</f>
        <v>3.5</v>
      </c>
      <c r="O39" s="55">
        <v>2.7</v>
      </c>
      <c r="P39" s="57">
        <v>10</v>
      </c>
      <c r="Q39" s="56">
        <v>6</v>
      </c>
      <c r="R39" s="59">
        <v>2</v>
      </c>
      <c r="S39" s="58">
        <f>O39+Q39-R39</f>
        <v>6.699999999999999</v>
      </c>
      <c r="T39" s="55"/>
      <c r="U39" s="57"/>
      <c r="V39" s="56"/>
      <c r="W39" s="59"/>
      <c r="X39" s="58">
        <f>T39+V39-W39</f>
        <v>0</v>
      </c>
      <c r="Y39" s="60">
        <f>SUM(E39+J39+O39+T39)</f>
        <v>5.9</v>
      </c>
      <c r="Z39" s="61">
        <f>SUM(G39+L39+Q39+V39)</f>
        <v>21.67</v>
      </c>
      <c r="AA39" s="62">
        <f>$I39+$N39+$S39+$X39</f>
        <v>19.57</v>
      </c>
      <c r="AB39" s="63"/>
    </row>
    <row r="40" spans="1:28" s="78" customFormat="1" ht="11.25" customHeight="1" thickBot="1">
      <c r="A40" s="101"/>
      <c r="B40" s="171" t="s">
        <v>104</v>
      </c>
      <c r="C40" s="171"/>
      <c r="D40" s="181"/>
      <c r="E40" s="79" t="s">
        <v>334</v>
      </c>
      <c r="F40" s="81"/>
      <c r="G40" s="80" t="s">
        <v>335</v>
      </c>
      <c r="H40" s="81"/>
      <c r="I40" s="82" t="s">
        <v>300</v>
      </c>
      <c r="J40" s="83" t="s">
        <v>32</v>
      </c>
      <c r="K40" s="81"/>
      <c r="L40" s="80" t="s">
        <v>22</v>
      </c>
      <c r="M40" s="83"/>
      <c r="N40" s="82" t="s">
        <v>32</v>
      </c>
      <c r="O40" s="79" t="s">
        <v>25</v>
      </c>
      <c r="P40" s="81"/>
      <c r="Q40" s="80" t="s">
        <v>31</v>
      </c>
      <c r="R40" s="83"/>
      <c r="S40" s="82" t="s">
        <v>32</v>
      </c>
      <c r="T40" s="79"/>
      <c r="U40" s="81"/>
      <c r="V40" s="80"/>
      <c r="W40" s="83"/>
      <c r="X40" s="82"/>
      <c r="Y40" s="84" t="s">
        <v>32</v>
      </c>
      <c r="Z40" s="85" t="s">
        <v>31</v>
      </c>
      <c r="AA40" s="86"/>
      <c r="AB40" s="75"/>
    </row>
    <row r="41" spans="1:28" s="78" customFormat="1" ht="6.75" customHeight="1">
      <c r="A41" s="87"/>
      <c r="B41" s="88"/>
      <c r="C41" s="88"/>
      <c r="D41" s="89"/>
      <c r="E41" s="90"/>
      <c r="F41" s="90"/>
      <c r="G41" s="91"/>
      <c r="H41" s="90"/>
      <c r="I41" s="92"/>
      <c r="J41" s="93"/>
      <c r="K41" s="90"/>
      <c r="L41" s="92"/>
      <c r="M41" s="93"/>
      <c r="N41" s="92"/>
      <c r="O41" s="94"/>
      <c r="P41" s="90"/>
      <c r="Q41" s="95"/>
      <c r="R41" s="94"/>
      <c r="S41" s="92"/>
      <c r="T41" s="93"/>
      <c r="U41" s="90"/>
      <c r="V41" s="95"/>
      <c r="W41" s="94"/>
      <c r="X41" s="92"/>
      <c r="Y41" s="93"/>
      <c r="Z41" s="92"/>
      <c r="AA41" s="8"/>
      <c r="AB41" s="22"/>
    </row>
    <row r="42" spans="1:27" s="3" customFormat="1" ht="15" customHeight="1">
      <c r="A42" s="188" t="s">
        <v>26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2"/>
      <c r="T42" s="13"/>
      <c r="U42" s="13"/>
      <c r="V42" s="12"/>
      <c r="W42" s="13"/>
      <c r="X42" s="12"/>
      <c r="Y42" s="13"/>
      <c r="Z42" s="12"/>
      <c r="AA42" s="12"/>
    </row>
    <row r="43" spans="3:27" s="4" customFormat="1" ht="6" customHeight="1">
      <c r="C43" s="14"/>
      <c r="D43" s="15"/>
      <c r="E43" s="16"/>
      <c r="F43" s="18"/>
      <c r="G43" s="17"/>
      <c r="H43" s="18"/>
      <c r="I43" s="17"/>
      <c r="J43" s="18"/>
      <c r="K43" s="18"/>
      <c r="L43" s="17"/>
      <c r="M43" s="18"/>
      <c r="N43" s="17"/>
      <c r="O43" s="18"/>
      <c r="P43" s="18"/>
      <c r="Q43" s="17"/>
      <c r="R43" s="18"/>
      <c r="S43" s="17"/>
      <c r="T43" s="18"/>
      <c r="U43" s="18"/>
      <c r="V43" s="17"/>
      <c r="W43" s="18"/>
      <c r="X43" s="17"/>
      <c r="Y43" s="18"/>
      <c r="Z43" s="17"/>
      <c r="AA43" s="17"/>
    </row>
    <row r="44" spans="1:28" s="5" customFormat="1" ht="13.5">
      <c r="A44" s="184" t="s">
        <v>27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9"/>
    </row>
    <row r="45" spans="1:28" s="5" customFormat="1" ht="13.5">
      <c r="A45" s="184" t="s">
        <v>30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9"/>
    </row>
    <row r="46" spans="1:28" s="5" customFormat="1" ht="13.5">
      <c r="A46" s="184" t="s">
        <v>28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9"/>
    </row>
    <row r="47" spans="1:28" s="5" customFormat="1" ht="13.5">
      <c r="A47" s="184" t="s">
        <v>29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9"/>
    </row>
  </sheetData>
  <sheetProtection/>
  <mergeCells count="12">
    <mergeCell ref="E1:V1"/>
    <mergeCell ref="B3:AA3"/>
    <mergeCell ref="W1:AA1"/>
    <mergeCell ref="A47:AA47"/>
    <mergeCell ref="E5:I5"/>
    <mergeCell ref="J5:N5"/>
    <mergeCell ref="O5:S5"/>
    <mergeCell ref="T5:X5"/>
    <mergeCell ref="A42:R42"/>
    <mergeCell ref="A44:AA44"/>
    <mergeCell ref="A45:AA45"/>
    <mergeCell ref="A46:AA46"/>
  </mergeCells>
  <printOptions/>
  <pageMargins left="0.19" right="0.2" top="0.16" bottom="0.14" header="0.13" footer="0.13"/>
  <pageSetup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J29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G16" sqref="AG16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7" t="s">
        <v>152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38" t="s">
        <v>119</v>
      </c>
      <c r="C7" s="139" t="s">
        <v>51</v>
      </c>
      <c r="D7" s="168">
        <v>2004</v>
      </c>
      <c r="E7" s="103">
        <v>2</v>
      </c>
      <c r="F7" s="104">
        <v>10</v>
      </c>
      <c r="G7" s="105">
        <v>9.17</v>
      </c>
      <c r="H7" s="104"/>
      <c r="I7" s="106">
        <f>E7+G7-H7</f>
        <v>11.17</v>
      </c>
      <c r="J7" s="107">
        <v>3</v>
      </c>
      <c r="K7" s="104">
        <v>10</v>
      </c>
      <c r="L7" s="105">
        <v>9</v>
      </c>
      <c r="M7" s="104"/>
      <c r="N7" s="106">
        <f>J7+L7-M7</f>
        <v>12</v>
      </c>
      <c r="O7" s="103">
        <v>3.9</v>
      </c>
      <c r="P7" s="104">
        <v>10</v>
      </c>
      <c r="Q7" s="105">
        <v>7.77</v>
      </c>
      <c r="R7" s="107"/>
      <c r="S7" s="106">
        <f>O7+Q7-R7</f>
        <v>11.67</v>
      </c>
      <c r="T7" s="103"/>
      <c r="U7" s="104"/>
      <c r="V7" s="105"/>
      <c r="W7" s="107"/>
      <c r="X7" s="106">
        <f>T7+V7-W7</f>
        <v>0</v>
      </c>
      <c r="Y7" s="108">
        <f>SUM(E7+J7+O7+T7)</f>
        <v>8.9</v>
      </c>
      <c r="Z7" s="109">
        <f>SUM(G7+L7+Q7+V7)</f>
        <v>25.94</v>
      </c>
      <c r="AA7" s="110">
        <f>$I7+$N7+$S7+$X7</f>
        <v>34.84</v>
      </c>
      <c r="AB7" s="63"/>
    </row>
    <row r="8" spans="1:28" s="77" customFormat="1" ht="11.25" customHeight="1">
      <c r="A8" s="64"/>
      <c r="B8" s="158" t="s">
        <v>115</v>
      </c>
      <c r="C8" s="140"/>
      <c r="D8" s="142"/>
      <c r="E8" s="67" t="s">
        <v>342</v>
      </c>
      <c r="F8" s="69"/>
      <c r="G8" s="68" t="s">
        <v>12</v>
      </c>
      <c r="H8" s="69"/>
      <c r="I8" s="70" t="s">
        <v>12</v>
      </c>
      <c r="J8" s="71" t="s">
        <v>340</v>
      </c>
      <c r="K8" s="69"/>
      <c r="L8" s="68" t="s">
        <v>11</v>
      </c>
      <c r="M8" s="71"/>
      <c r="N8" s="70" t="s">
        <v>11</v>
      </c>
      <c r="O8" s="67" t="s">
        <v>12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72" t="s">
        <v>13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38" t="s">
        <v>135</v>
      </c>
      <c r="C9" s="139" t="s">
        <v>51</v>
      </c>
      <c r="D9" s="168">
        <v>2004</v>
      </c>
      <c r="E9" s="55">
        <v>2</v>
      </c>
      <c r="F9" s="57">
        <v>10</v>
      </c>
      <c r="G9" s="56">
        <v>9.27</v>
      </c>
      <c r="H9" s="57"/>
      <c r="I9" s="58">
        <f>E9+G9-H9</f>
        <v>11.27</v>
      </c>
      <c r="J9" s="59">
        <v>3.2</v>
      </c>
      <c r="K9" s="57">
        <v>10</v>
      </c>
      <c r="L9" s="56">
        <v>8.3</v>
      </c>
      <c r="M9" s="57"/>
      <c r="N9" s="58">
        <f>J9+L9-M9</f>
        <v>11.5</v>
      </c>
      <c r="O9" s="55">
        <v>3.8</v>
      </c>
      <c r="P9" s="57">
        <v>10</v>
      </c>
      <c r="Q9" s="56">
        <v>7.73</v>
      </c>
      <c r="R9" s="59"/>
      <c r="S9" s="58">
        <f>O9+Q9-R9</f>
        <v>11.530000000000001</v>
      </c>
      <c r="T9" s="55"/>
      <c r="U9" s="57"/>
      <c r="V9" s="56"/>
      <c r="W9" s="59"/>
      <c r="X9" s="58">
        <f>T9+V9-W9</f>
        <v>0</v>
      </c>
      <c r="Y9" s="60">
        <f>SUM(E9+J9+O9+T9)</f>
        <v>9</v>
      </c>
      <c r="Z9" s="61">
        <f>SUM(G9+L9+Q9+V9)</f>
        <v>25.3</v>
      </c>
      <c r="AA9" s="62">
        <f>$I9+$N9+$S9+$X9</f>
        <v>34.3</v>
      </c>
      <c r="AB9" s="63"/>
    </row>
    <row r="10" spans="1:28" s="77" customFormat="1" ht="11.25" customHeight="1">
      <c r="A10" s="64"/>
      <c r="B10" s="140" t="s">
        <v>201</v>
      </c>
      <c r="C10" s="140"/>
      <c r="D10" s="142"/>
      <c r="E10" s="67" t="s">
        <v>342</v>
      </c>
      <c r="F10" s="69"/>
      <c r="G10" s="68" t="s">
        <v>11</v>
      </c>
      <c r="H10" s="69"/>
      <c r="I10" s="70" t="s">
        <v>11</v>
      </c>
      <c r="J10" s="71" t="s">
        <v>11</v>
      </c>
      <c r="K10" s="69"/>
      <c r="L10" s="68" t="s">
        <v>14</v>
      </c>
      <c r="M10" s="71"/>
      <c r="N10" s="70" t="s">
        <v>12</v>
      </c>
      <c r="O10" s="67" t="s">
        <v>13</v>
      </c>
      <c r="P10" s="69"/>
      <c r="Q10" s="68" t="s">
        <v>12</v>
      </c>
      <c r="R10" s="71"/>
      <c r="S10" s="70" t="s">
        <v>12</v>
      </c>
      <c r="T10" s="67"/>
      <c r="U10" s="69"/>
      <c r="V10" s="68"/>
      <c r="W10" s="71"/>
      <c r="X10" s="70"/>
      <c r="Y10" s="72" t="s">
        <v>12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38" t="s">
        <v>120</v>
      </c>
      <c r="C11" s="139" t="s">
        <v>46</v>
      </c>
      <c r="D11" s="168">
        <v>2004</v>
      </c>
      <c r="E11" s="55">
        <v>2</v>
      </c>
      <c r="F11" s="57">
        <v>10</v>
      </c>
      <c r="G11" s="56">
        <v>9.14</v>
      </c>
      <c r="H11" s="57"/>
      <c r="I11" s="58">
        <f>E11+G11-H11</f>
        <v>11.14</v>
      </c>
      <c r="J11" s="59">
        <v>2.8</v>
      </c>
      <c r="K11" s="57">
        <v>10</v>
      </c>
      <c r="L11" s="56">
        <v>8.67</v>
      </c>
      <c r="M11" s="57"/>
      <c r="N11" s="58">
        <f>J11+L11-M11</f>
        <v>11.469999999999999</v>
      </c>
      <c r="O11" s="55">
        <v>3.4</v>
      </c>
      <c r="P11" s="57">
        <v>10</v>
      </c>
      <c r="Q11" s="56">
        <v>7.2</v>
      </c>
      <c r="R11" s="59"/>
      <c r="S11" s="58">
        <f>O11+Q11-R11</f>
        <v>10.6</v>
      </c>
      <c r="T11" s="55"/>
      <c r="U11" s="57"/>
      <c r="V11" s="56"/>
      <c r="W11" s="59"/>
      <c r="X11" s="58">
        <f>T11+V11-W11</f>
        <v>0</v>
      </c>
      <c r="Y11" s="60">
        <f>SUM(E11+J11+O11+T11)</f>
        <v>8.2</v>
      </c>
      <c r="Z11" s="61">
        <f>SUM(G11+L11+Q11+V11)</f>
        <v>25.01</v>
      </c>
      <c r="AA11" s="62">
        <f>$I11+$N11+$S11+$X11</f>
        <v>33.21</v>
      </c>
      <c r="AB11" s="63"/>
    </row>
    <row r="12" spans="1:28" s="77" customFormat="1" ht="11.25" customHeight="1">
      <c r="A12" s="64"/>
      <c r="B12" s="140" t="s">
        <v>121</v>
      </c>
      <c r="C12" s="140"/>
      <c r="D12" s="142"/>
      <c r="E12" s="67" t="s">
        <v>342</v>
      </c>
      <c r="F12" s="69"/>
      <c r="G12" s="68" t="s">
        <v>13</v>
      </c>
      <c r="H12" s="69"/>
      <c r="I12" s="70" t="s">
        <v>13</v>
      </c>
      <c r="J12" s="71" t="s">
        <v>299</v>
      </c>
      <c r="K12" s="69"/>
      <c r="L12" s="68" t="s">
        <v>12</v>
      </c>
      <c r="M12" s="71"/>
      <c r="N12" s="70" t="s">
        <v>13</v>
      </c>
      <c r="O12" s="67" t="s">
        <v>15</v>
      </c>
      <c r="P12" s="69"/>
      <c r="Q12" s="68" t="s">
        <v>15</v>
      </c>
      <c r="R12" s="71"/>
      <c r="S12" s="70" t="s">
        <v>15</v>
      </c>
      <c r="T12" s="67"/>
      <c r="U12" s="69"/>
      <c r="V12" s="68"/>
      <c r="W12" s="71"/>
      <c r="X12" s="70"/>
      <c r="Y12" s="72" t="s">
        <v>15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38" t="s">
        <v>133</v>
      </c>
      <c r="C13" s="139" t="s">
        <v>58</v>
      </c>
      <c r="D13" s="168">
        <v>2005</v>
      </c>
      <c r="E13" s="55">
        <v>2</v>
      </c>
      <c r="F13" s="57">
        <v>10</v>
      </c>
      <c r="G13" s="56">
        <v>8.8</v>
      </c>
      <c r="H13" s="57"/>
      <c r="I13" s="58">
        <f>E13+G13-H13</f>
        <v>10.8</v>
      </c>
      <c r="J13" s="59">
        <v>2.8</v>
      </c>
      <c r="K13" s="57">
        <v>10</v>
      </c>
      <c r="L13" s="56">
        <v>8.2</v>
      </c>
      <c r="M13" s="57"/>
      <c r="N13" s="58">
        <f>J13+L13-M13</f>
        <v>11</v>
      </c>
      <c r="O13" s="55">
        <v>3.7</v>
      </c>
      <c r="P13" s="57">
        <v>10</v>
      </c>
      <c r="Q13" s="56">
        <v>7.67</v>
      </c>
      <c r="R13" s="59"/>
      <c r="S13" s="58">
        <f>O13+Q13-R13</f>
        <v>11.370000000000001</v>
      </c>
      <c r="T13" s="55"/>
      <c r="U13" s="57"/>
      <c r="V13" s="56"/>
      <c r="W13" s="59"/>
      <c r="X13" s="58">
        <f>T13+V13-W13</f>
        <v>0</v>
      </c>
      <c r="Y13" s="60">
        <f>SUM(E13+J13+O13+T13)</f>
        <v>8.5</v>
      </c>
      <c r="Z13" s="61">
        <f>SUM(G13+L13+Q13+V13)</f>
        <v>24.67</v>
      </c>
      <c r="AA13" s="62">
        <f>$I13+$N13+$S13+$X13</f>
        <v>33.17</v>
      </c>
      <c r="AB13" s="63"/>
    </row>
    <row r="14" spans="1:28" s="78" customFormat="1" ht="11.25" customHeight="1">
      <c r="A14" s="64"/>
      <c r="B14" s="158" t="s">
        <v>93</v>
      </c>
      <c r="C14" s="140"/>
      <c r="D14" s="142"/>
      <c r="E14" s="67" t="s">
        <v>342</v>
      </c>
      <c r="F14" s="69"/>
      <c r="G14" s="68" t="s">
        <v>17</v>
      </c>
      <c r="H14" s="69"/>
      <c r="I14" s="70" t="s">
        <v>17</v>
      </c>
      <c r="J14" s="71" t="s">
        <v>299</v>
      </c>
      <c r="K14" s="69"/>
      <c r="L14" s="68" t="s">
        <v>15</v>
      </c>
      <c r="M14" s="71"/>
      <c r="N14" s="70" t="s">
        <v>15</v>
      </c>
      <c r="O14" s="67" t="s">
        <v>14</v>
      </c>
      <c r="P14" s="69"/>
      <c r="Q14" s="68" t="s">
        <v>13</v>
      </c>
      <c r="R14" s="71"/>
      <c r="S14" s="70" t="s">
        <v>13</v>
      </c>
      <c r="T14" s="67"/>
      <c r="U14" s="69"/>
      <c r="V14" s="68"/>
      <c r="W14" s="71"/>
      <c r="X14" s="70"/>
      <c r="Y14" s="72" t="s">
        <v>14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38" t="s">
        <v>265</v>
      </c>
      <c r="C15" s="139" t="s">
        <v>49</v>
      </c>
      <c r="D15" s="168">
        <v>2004</v>
      </c>
      <c r="E15" s="55">
        <v>2</v>
      </c>
      <c r="F15" s="57">
        <v>10</v>
      </c>
      <c r="G15" s="56">
        <v>8.94</v>
      </c>
      <c r="H15" s="57"/>
      <c r="I15" s="58">
        <f>E15+G15-H15</f>
        <v>10.94</v>
      </c>
      <c r="J15" s="59">
        <v>3</v>
      </c>
      <c r="K15" s="57">
        <v>10</v>
      </c>
      <c r="L15" s="56">
        <v>8.37</v>
      </c>
      <c r="M15" s="57"/>
      <c r="N15" s="58">
        <f>J15+L15-M15</f>
        <v>11.37</v>
      </c>
      <c r="O15" s="55">
        <v>4.2</v>
      </c>
      <c r="P15" s="57">
        <v>10</v>
      </c>
      <c r="Q15" s="56">
        <v>6.53</v>
      </c>
      <c r="R15" s="59"/>
      <c r="S15" s="58">
        <f>O15+Q15-R15</f>
        <v>10.73</v>
      </c>
      <c r="T15" s="55"/>
      <c r="U15" s="57"/>
      <c r="V15" s="56"/>
      <c r="W15" s="59"/>
      <c r="X15" s="58">
        <f>T15+V15-W15</f>
        <v>0</v>
      </c>
      <c r="Y15" s="60">
        <f>SUM(E15+J15+O15+T15)</f>
        <v>9.2</v>
      </c>
      <c r="Z15" s="61">
        <f>SUM(G15+L15+Q15+V15)</f>
        <v>23.84</v>
      </c>
      <c r="AA15" s="62">
        <f>$I15+$N15+$S15+$X15</f>
        <v>33.04</v>
      </c>
      <c r="AB15" s="63"/>
    </row>
    <row r="16" spans="1:28" s="78" customFormat="1" ht="11.25" customHeight="1">
      <c r="A16" s="64"/>
      <c r="B16" s="158" t="s">
        <v>215</v>
      </c>
      <c r="C16" s="140"/>
      <c r="D16" s="142"/>
      <c r="E16" s="67" t="s">
        <v>342</v>
      </c>
      <c r="F16" s="69"/>
      <c r="G16" s="68" t="s">
        <v>16</v>
      </c>
      <c r="H16" s="69"/>
      <c r="I16" s="70" t="s">
        <v>16</v>
      </c>
      <c r="J16" s="71" t="s">
        <v>340</v>
      </c>
      <c r="K16" s="69"/>
      <c r="L16" s="68" t="s">
        <v>13</v>
      </c>
      <c r="M16" s="71"/>
      <c r="N16" s="70" t="s">
        <v>14</v>
      </c>
      <c r="O16" s="67" t="s">
        <v>11</v>
      </c>
      <c r="P16" s="69"/>
      <c r="Q16" s="68" t="s">
        <v>17</v>
      </c>
      <c r="R16" s="71"/>
      <c r="S16" s="70" t="s">
        <v>14</v>
      </c>
      <c r="T16" s="67"/>
      <c r="U16" s="69"/>
      <c r="V16" s="68"/>
      <c r="W16" s="71"/>
      <c r="X16" s="70"/>
      <c r="Y16" s="72" t="s">
        <v>11</v>
      </c>
      <c r="Z16" s="73" t="s">
        <v>285</v>
      </c>
      <c r="AA16" s="74"/>
      <c r="AB16" s="75"/>
    </row>
    <row r="17" spans="1:28" s="5" customFormat="1" ht="15" customHeight="1">
      <c r="A17" s="52" t="s">
        <v>16</v>
      </c>
      <c r="B17" s="138" t="s">
        <v>110</v>
      </c>
      <c r="C17" s="139" t="s">
        <v>57</v>
      </c>
      <c r="D17" s="168">
        <v>2005</v>
      </c>
      <c r="E17" s="55">
        <v>2</v>
      </c>
      <c r="F17" s="57">
        <v>10</v>
      </c>
      <c r="G17" s="56">
        <v>9</v>
      </c>
      <c r="H17" s="57"/>
      <c r="I17" s="58">
        <f>E17+G17-H17</f>
        <v>11</v>
      </c>
      <c r="J17" s="59">
        <v>2.7</v>
      </c>
      <c r="K17" s="57">
        <v>10</v>
      </c>
      <c r="L17" s="56">
        <v>7.47</v>
      </c>
      <c r="M17" s="57"/>
      <c r="N17" s="58">
        <f>J17+L17-M17</f>
        <v>10.17</v>
      </c>
      <c r="O17" s="55">
        <v>2.9</v>
      </c>
      <c r="P17" s="57">
        <v>10</v>
      </c>
      <c r="Q17" s="56">
        <v>7.33</v>
      </c>
      <c r="R17" s="59"/>
      <c r="S17" s="58">
        <f>O17+Q17-R17</f>
        <v>10.23</v>
      </c>
      <c r="T17" s="55"/>
      <c r="U17" s="57"/>
      <c r="V17" s="56"/>
      <c r="W17" s="59"/>
      <c r="X17" s="58">
        <f>T17+V17-W17</f>
        <v>0</v>
      </c>
      <c r="Y17" s="60">
        <f>SUM(E17+J17+O17+T17)</f>
        <v>7.6</v>
      </c>
      <c r="Z17" s="61">
        <f>SUM(G17+L17+Q17+V17)</f>
        <v>23.799999999999997</v>
      </c>
      <c r="AA17" s="62">
        <f>$I17+$N17+$S17+$X17</f>
        <v>31.400000000000002</v>
      </c>
      <c r="AB17" s="63"/>
    </row>
    <row r="18" spans="1:28" s="78" customFormat="1" ht="11.25" customHeight="1">
      <c r="A18" s="64"/>
      <c r="B18" s="158" t="s">
        <v>93</v>
      </c>
      <c r="C18" s="140"/>
      <c r="D18" s="142"/>
      <c r="E18" s="67" t="s">
        <v>342</v>
      </c>
      <c r="F18" s="69"/>
      <c r="G18" s="68" t="s">
        <v>15</v>
      </c>
      <c r="H18" s="69"/>
      <c r="I18" s="70" t="s">
        <v>15</v>
      </c>
      <c r="J18" s="71" t="s">
        <v>17</v>
      </c>
      <c r="K18" s="69"/>
      <c r="L18" s="68" t="s">
        <v>17</v>
      </c>
      <c r="M18" s="71"/>
      <c r="N18" s="70" t="s">
        <v>17</v>
      </c>
      <c r="O18" s="67" t="s">
        <v>16</v>
      </c>
      <c r="P18" s="69"/>
      <c r="Q18" s="68" t="s">
        <v>14</v>
      </c>
      <c r="R18" s="71"/>
      <c r="S18" s="70" t="s">
        <v>16</v>
      </c>
      <c r="T18" s="67"/>
      <c r="U18" s="69"/>
      <c r="V18" s="68"/>
      <c r="W18" s="71"/>
      <c r="X18" s="70"/>
      <c r="Y18" s="72" t="s">
        <v>16</v>
      </c>
      <c r="Z18" s="73" t="s">
        <v>17</v>
      </c>
      <c r="AA18" s="74"/>
      <c r="AB18" s="75"/>
    </row>
    <row r="19" spans="1:28" s="5" customFormat="1" ht="15" customHeight="1">
      <c r="A19" s="52" t="s">
        <v>17</v>
      </c>
      <c r="B19" s="138" t="s">
        <v>266</v>
      </c>
      <c r="C19" s="139" t="s">
        <v>52</v>
      </c>
      <c r="D19" s="168">
        <v>2005</v>
      </c>
      <c r="E19" s="55">
        <v>2</v>
      </c>
      <c r="F19" s="57">
        <v>10</v>
      </c>
      <c r="G19" s="56">
        <v>9.07</v>
      </c>
      <c r="H19" s="57"/>
      <c r="I19" s="58">
        <f>E19+G19-H19</f>
        <v>11.07</v>
      </c>
      <c r="J19" s="59">
        <v>2.8</v>
      </c>
      <c r="K19" s="57">
        <v>10</v>
      </c>
      <c r="L19" s="56">
        <v>8.07</v>
      </c>
      <c r="M19" s="57"/>
      <c r="N19" s="58">
        <f>J19+L19-M19</f>
        <v>10.870000000000001</v>
      </c>
      <c r="O19" s="55">
        <v>2.7</v>
      </c>
      <c r="P19" s="57">
        <v>10</v>
      </c>
      <c r="Q19" s="56">
        <v>6.7</v>
      </c>
      <c r="R19" s="59"/>
      <c r="S19" s="58">
        <f>O19+Q19-R19</f>
        <v>9.4</v>
      </c>
      <c r="T19" s="55"/>
      <c r="U19" s="57"/>
      <c r="V19" s="56"/>
      <c r="W19" s="59"/>
      <c r="X19" s="58">
        <f>T19+V19-W19</f>
        <v>0</v>
      </c>
      <c r="Y19" s="60">
        <f>SUM(E19+J19+O19+T19)</f>
        <v>7.5</v>
      </c>
      <c r="Z19" s="61">
        <f>SUM(G19+L19+Q19+V19)</f>
        <v>23.84</v>
      </c>
      <c r="AA19" s="62">
        <f>$I19+$N19+$S19+$X19</f>
        <v>31.340000000000003</v>
      </c>
      <c r="AB19" s="63"/>
    </row>
    <row r="20" spans="1:28" s="78" customFormat="1" ht="11.25" customHeight="1" thickBot="1">
      <c r="A20" s="101"/>
      <c r="B20" s="171" t="s">
        <v>201</v>
      </c>
      <c r="C20" s="171"/>
      <c r="D20" s="170"/>
      <c r="E20" s="79" t="s">
        <v>342</v>
      </c>
      <c r="F20" s="81"/>
      <c r="G20" s="80" t="s">
        <v>14</v>
      </c>
      <c r="H20" s="81"/>
      <c r="I20" s="82" t="s">
        <v>14</v>
      </c>
      <c r="J20" s="83" t="s">
        <v>299</v>
      </c>
      <c r="K20" s="81"/>
      <c r="L20" s="80" t="s">
        <v>16</v>
      </c>
      <c r="M20" s="83"/>
      <c r="N20" s="82" t="s">
        <v>16</v>
      </c>
      <c r="O20" s="79" t="s">
        <v>17</v>
      </c>
      <c r="P20" s="81"/>
      <c r="Q20" s="80" t="s">
        <v>16</v>
      </c>
      <c r="R20" s="83"/>
      <c r="S20" s="82" t="s">
        <v>17</v>
      </c>
      <c r="T20" s="79"/>
      <c r="U20" s="81"/>
      <c r="V20" s="80"/>
      <c r="W20" s="83"/>
      <c r="X20" s="82"/>
      <c r="Y20" s="84" t="s">
        <v>17</v>
      </c>
      <c r="Z20" s="85" t="s">
        <v>285</v>
      </c>
      <c r="AA20" s="86"/>
      <c r="AB20" s="75"/>
    </row>
    <row r="21" spans="1:28" s="78" customFormat="1" ht="6.75" customHeight="1">
      <c r="A21" s="87"/>
      <c r="B21" s="88"/>
      <c r="C21" s="88"/>
      <c r="D21" s="89"/>
      <c r="E21" s="90"/>
      <c r="F21" s="90"/>
      <c r="G21" s="91"/>
      <c r="H21" s="90"/>
      <c r="I21" s="92"/>
      <c r="J21" s="93"/>
      <c r="K21" s="90"/>
      <c r="L21" s="92"/>
      <c r="M21" s="93"/>
      <c r="N21" s="92"/>
      <c r="O21" s="94"/>
      <c r="P21" s="90"/>
      <c r="Q21" s="95"/>
      <c r="R21" s="94"/>
      <c r="S21" s="92"/>
      <c r="T21" s="93"/>
      <c r="U21" s="90"/>
      <c r="V21" s="95"/>
      <c r="W21" s="94"/>
      <c r="X21" s="92"/>
      <c r="Y21" s="93"/>
      <c r="Z21" s="92"/>
      <c r="AA21" s="8"/>
      <c r="AB21" s="22"/>
    </row>
    <row r="22" spans="1:27" s="3" customFormat="1" ht="15" customHeight="1">
      <c r="A22" s="188" t="s">
        <v>26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2"/>
      <c r="T22" s="13"/>
      <c r="U22" s="13"/>
      <c r="V22" s="12"/>
      <c r="W22" s="13"/>
      <c r="X22" s="12"/>
      <c r="Y22" s="13"/>
      <c r="Z22" s="12"/>
      <c r="AA22" s="12"/>
    </row>
    <row r="23" spans="3:27" s="4" customFormat="1" ht="6" customHeight="1">
      <c r="C23" s="14"/>
      <c r="D23" s="15"/>
      <c r="E23" s="16"/>
      <c r="F23" s="18"/>
      <c r="G23" s="17"/>
      <c r="H23" s="18"/>
      <c r="I23" s="17"/>
      <c r="J23" s="18"/>
      <c r="K23" s="18"/>
      <c r="L23" s="17"/>
      <c r="M23" s="18"/>
      <c r="N23" s="17"/>
      <c r="O23" s="18"/>
      <c r="P23" s="18"/>
      <c r="Q23" s="17"/>
      <c r="R23" s="18"/>
      <c r="S23" s="17"/>
      <c r="T23" s="18"/>
      <c r="U23" s="18"/>
      <c r="V23" s="17"/>
      <c r="W23" s="18"/>
      <c r="X23" s="17"/>
      <c r="Y23" s="18"/>
      <c r="Z23" s="17"/>
      <c r="AA23" s="17"/>
    </row>
    <row r="24" spans="1:28" s="5" customFormat="1" ht="13.5">
      <c r="A24" s="184" t="s">
        <v>27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9"/>
    </row>
    <row r="25" spans="1:28" s="5" customFormat="1" ht="13.5">
      <c r="A25" s="184" t="s">
        <v>30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9"/>
    </row>
    <row r="26" spans="1:28" s="5" customFormat="1" ht="13.5">
      <c r="A26" s="184" t="s">
        <v>28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9"/>
    </row>
    <row r="27" spans="1:28" s="5" customFormat="1" ht="13.5">
      <c r="A27" s="184" t="s">
        <v>29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9"/>
    </row>
    <row r="28" spans="1:36" ht="6.75" customHeight="1">
      <c r="A28" s="20"/>
      <c r="C28" s="21"/>
      <c r="D28" s="22"/>
      <c r="E28" s="9"/>
      <c r="F28" s="23"/>
      <c r="G28" s="10"/>
      <c r="H28" s="23"/>
      <c r="I28" s="8"/>
      <c r="K28" s="23"/>
      <c r="M28" s="23"/>
      <c r="N28" s="10"/>
      <c r="P28" s="23"/>
      <c r="Q28" s="11"/>
      <c r="R28" s="24"/>
      <c r="S28" s="25"/>
      <c r="T28" s="24"/>
      <c r="U28" s="23"/>
      <c r="V28" s="25"/>
      <c r="W28" s="24"/>
      <c r="X28" s="25"/>
      <c r="Y28" s="24"/>
      <c r="Z28" s="25"/>
      <c r="AA28" s="25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74.25" customHeigh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C29" s="2"/>
      <c r="AD29" s="2"/>
      <c r="AE29" s="2"/>
      <c r="AF29" s="2"/>
      <c r="AG29" s="2"/>
      <c r="AH29" s="2"/>
      <c r="AI29" s="2"/>
      <c r="AJ29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27:AA27"/>
    <mergeCell ref="A29:AA29"/>
    <mergeCell ref="A22:R22"/>
    <mergeCell ref="A24:AA24"/>
    <mergeCell ref="A25:AA25"/>
    <mergeCell ref="A26:AA26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L26"/>
  <sheetViews>
    <sheetView zoomScalePageLayoutView="0" workbookViewId="0" topLeftCell="A1">
      <selection activeCell="T32" sqref="T32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8" width="9.140625" style="96" customWidth="1"/>
    <col min="39" max="16384" width="9.140625" style="2" customWidth="1"/>
  </cols>
  <sheetData>
    <row r="1" spans="2:28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</row>
    <row r="2" spans="1:3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41" customFormat="1" ht="15.75" customHeight="1">
      <c r="A3" s="38"/>
      <c r="B3" s="187" t="s">
        <v>153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51" customFormat="1" ht="15.75" customHeight="1" thickBot="1">
      <c r="A6" s="118"/>
      <c r="B6" s="119"/>
      <c r="C6" s="119"/>
      <c r="D6" s="120"/>
      <c r="E6" s="121" t="s">
        <v>6</v>
      </c>
      <c r="F6" s="122" t="s">
        <v>9</v>
      </c>
      <c r="G6" s="123" t="s">
        <v>7</v>
      </c>
      <c r="H6" s="124" t="s">
        <v>8</v>
      </c>
      <c r="I6" s="125" t="s">
        <v>10</v>
      </c>
      <c r="J6" s="121" t="s">
        <v>6</v>
      </c>
      <c r="K6" s="122" t="s">
        <v>9</v>
      </c>
      <c r="L6" s="123" t="s">
        <v>7</v>
      </c>
      <c r="M6" s="124" t="s">
        <v>8</v>
      </c>
      <c r="N6" s="125" t="s">
        <v>10</v>
      </c>
      <c r="O6" s="121" t="s">
        <v>6</v>
      </c>
      <c r="P6" s="122" t="s">
        <v>9</v>
      </c>
      <c r="Q6" s="123" t="s">
        <v>7</v>
      </c>
      <c r="R6" s="124" t="s">
        <v>8</v>
      </c>
      <c r="S6" s="125" t="s">
        <v>10</v>
      </c>
      <c r="T6" s="121" t="s">
        <v>6</v>
      </c>
      <c r="U6" s="122" t="s">
        <v>9</v>
      </c>
      <c r="V6" s="123" t="s">
        <v>7</v>
      </c>
      <c r="W6" s="124" t="s">
        <v>8</v>
      </c>
      <c r="X6" s="125" t="s">
        <v>10</v>
      </c>
      <c r="Y6" s="126" t="s">
        <v>6</v>
      </c>
      <c r="Z6" s="127" t="s">
        <v>7</v>
      </c>
      <c r="AA6" s="128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28" s="5" customFormat="1" ht="15" customHeight="1">
      <c r="A7" s="102" t="s">
        <v>11</v>
      </c>
      <c r="B7" s="138" t="s">
        <v>267</v>
      </c>
      <c r="C7" s="139" t="s">
        <v>129</v>
      </c>
      <c r="D7" s="168">
        <v>2003</v>
      </c>
      <c r="E7" s="103">
        <v>2.8</v>
      </c>
      <c r="F7" s="104">
        <v>10</v>
      </c>
      <c r="G7" s="105">
        <v>9.27</v>
      </c>
      <c r="H7" s="104"/>
      <c r="I7" s="106">
        <f>E7+G7-H7</f>
        <v>12.07</v>
      </c>
      <c r="J7" s="107">
        <v>3</v>
      </c>
      <c r="K7" s="104">
        <v>10</v>
      </c>
      <c r="L7" s="105">
        <v>8.87</v>
      </c>
      <c r="M7" s="104"/>
      <c r="N7" s="106">
        <f>J7+L7-M7</f>
        <v>11.87</v>
      </c>
      <c r="O7" s="103">
        <v>3.8</v>
      </c>
      <c r="P7" s="104">
        <v>10</v>
      </c>
      <c r="Q7" s="105">
        <v>8.67</v>
      </c>
      <c r="R7" s="107"/>
      <c r="S7" s="106">
        <f>O7+Q7-R7</f>
        <v>12.469999999999999</v>
      </c>
      <c r="T7" s="103"/>
      <c r="U7" s="104"/>
      <c r="V7" s="105"/>
      <c r="W7" s="107"/>
      <c r="X7" s="106">
        <f>T7+V7-W7</f>
        <v>0</v>
      </c>
      <c r="Y7" s="108">
        <f>SUM(E7+J7+O7+T7)</f>
        <v>9.6</v>
      </c>
      <c r="Z7" s="109">
        <f>SUM(G7+L7+Q7+V7)</f>
        <v>26.810000000000002</v>
      </c>
      <c r="AA7" s="110">
        <f>$I7+$N7+$S7+$X7</f>
        <v>36.41</v>
      </c>
      <c r="AB7" s="63"/>
    </row>
    <row r="8" spans="1:28" s="77" customFormat="1" ht="11.25" customHeight="1">
      <c r="A8" s="64"/>
      <c r="B8" s="140" t="s">
        <v>215</v>
      </c>
      <c r="C8" s="141"/>
      <c r="D8" s="142"/>
      <c r="E8" s="67" t="s">
        <v>343</v>
      </c>
      <c r="F8" s="69"/>
      <c r="G8" s="68" t="s">
        <v>12</v>
      </c>
      <c r="H8" s="69"/>
      <c r="I8" s="70" t="s">
        <v>11</v>
      </c>
      <c r="J8" s="71" t="s">
        <v>330</v>
      </c>
      <c r="K8" s="69"/>
      <c r="L8" s="68" t="s">
        <v>11</v>
      </c>
      <c r="M8" s="71"/>
      <c r="N8" s="70" t="s">
        <v>11</v>
      </c>
      <c r="O8" s="67" t="s">
        <v>282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72" t="s">
        <v>340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6" t="s">
        <v>270</v>
      </c>
      <c r="C9" s="146" t="s">
        <v>212</v>
      </c>
      <c r="D9" s="144">
        <v>2003</v>
      </c>
      <c r="E9" s="55">
        <v>2.8</v>
      </c>
      <c r="F9" s="57">
        <v>10</v>
      </c>
      <c r="G9" s="56">
        <v>9.14</v>
      </c>
      <c r="H9" s="57"/>
      <c r="I9" s="58">
        <f>E9+G9-H9</f>
        <v>11.940000000000001</v>
      </c>
      <c r="J9" s="59">
        <v>3.1</v>
      </c>
      <c r="K9" s="57">
        <v>10</v>
      </c>
      <c r="L9" s="56">
        <v>8.5</v>
      </c>
      <c r="M9" s="57"/>
      <c r="N9" s="58">
        <f>J9+L9-M9</f>
        <v>11.6</v>
      </c>
      <c r="O9" s="55">
        <v>3.9</v>
      </c>
      <c r="P9" s="57">
        <v>10</v>
      </c>
      <c r="Q9" s="56">
        <v>7.73</v>
      </c>
      <c r="R9" s="59"/>
      <c r="S9" s="58">
        <f>O9+Q9-R9</f>
        <v>11.63</v>
      </c>
      <c r="T9" s="55"/>
      <c r="U9" s="57"/>
      <c r="V9" s="56"/>
      <c r="W9" s="59"/>
      <c r="X9" s="58">
        <f>T9+V9-W9</f>
        <v>0</v>
      </c>
      <c r="Y9" s="60">
        <f>SUM(E9+J9+O9+T9)</f>
        <v>9.8</v>
      </c>
      <c r="Z9" s="61">
        <f>SUM(G9+L9+Q9+V9)</f>
        <v>25.37</v>
      </c>
      <c r="AA9" s="62">
        <f>$I9+$N9+$S9+$X9</f>
        <v>35.17</v>
      </c>
      <c r="AB9" s="63"/>
    </row>
    <row r="10" spans="1:28" s="77" customFormat="1" ht="11.25" customHeight="1">
      <c r="A10" s="64"/>
      <c r="B10" s="140" t="s">
        <v>215</v>
      </c>
      <c r="C10" s="140"/>
      <c r="D10" s="142"/>
      <c r="E10" s="67" t="s">
        <v>343</v>
      </c>
      <c r="F10" s="69"/>
      <c r="G10" s="68" t="s">
        <v>13</v>
      </c>
      <c r="H10" s="69"/>
      <c r="I10" s="70" t="s">
        <v>12</v>
      </c>
      <c r="J10" s="71" t="s">
        <v>11</v>
      </c>
      <c r="K10" s="69"/>
      <c r="L10" s="68" t="s">
        <v>13</v>
      </c>
      <c r="M10" s="71"/>
      <c r="N10" s="70" t="s">
        <v>12</v>
      </c>
      <c r="O10" s="67" t="s">
        <v>12</v>
      </c>
      <c r="P10" s="69"/>
      <c r="Q10" s="68" t="s">
        <v>282</v>
      </c>
      <c r="R10" s="71"/>
      <c r="S10" s="70" t="s">
        <v>13</v>
      </c>
      <c r="T10" s="67"/>
      <c r="U10" s="69"/>
      <c r="V10" s="68"/>
      <c r="W10" s="71"/>
      <c r="X10" s="70"/>
      <c r="Y10" s="72" t="s">
        <v>11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46" t="s">
        <v>123</v>
      </c>
      <c r="C11" s="146" t="s">
        <v>124</v>
      </c>
      <c r="D11" s="144">
        <v>2002</v>
      </c>
      <c r="E11" s="55">
        <v>2</v>
      </c>
      <c r="F11" s="57">
        <v>10</v>
      </c>
      <c r="G11" s="56">
        <v>8.9</v>
      </c>
      <c r="H11" s="57"/>
      <c r="I11" s="58">
        <f>E11+G11-H11</f>
        <v>10.9</v>
      </c>
      <c r="J11" s="59">
        <v>2.8</v>
      </c>
      <c r="K11" s="57">
        <v>10</v>
      </c>
      <c r="L11" s="56">
        <v>8.63</v>
      </c>
      <c r="M11" s="57"/>
      <c r="N11" s="58">
        <f>J11+L11-M11</f>
        <v>11.43</v>
      </c>
      <c r="O11" s="55">
        <v>4</v>
      </c>
      <c r="P11" s="57">
        <v>10</v>
      </c>
      <c r="Q11" s="56">
        <v>7.8</v>
      </c>
      <c r="R11" s="59"/>
      <c r="S11" s="58">
        <f>O11+Q11-R11</f>
        <v>11.8</v>
      </c>
      <c r="T11" s="55"/>
      <c r="U11" s="57"/>
      <c r="V11" s="56"/>
      <c r="W11" s="59"/>
      <c r="X11" s="58">
        <f>T11+V11-W11</f>
        <v>0</v>
      </c>
      <c r="Y11" s="60">
        <f>SUM(E11+J11+O11+T11)</f>
        <v>8.8</v>
      </c>
      <c r="Z11" s="61">
        <f>SUM(G11+L11+Q11+V11)</f>
        <v>25.330000000000002</v>
      </c>
      <c r="AA11" s="62">
        <f>$I11+$N11+$S11+$X11</f>
        <v>34.129999999999995</v>
      </c>
      <c r="AB11" s="63"/>
    </row>
    <row r="12" spans="1:28" s="77" customFormat="1" ht="11.25" customHeight="1">
      <c r="A12" s="64"/>
      <c r="B12" s="140" t="s">
        <v>121</v>
      </c>
      <c r="C12" s="140"/>
      <c r="D12" s="142"/>
      <c r="E12" s="67" t="s">
        <v>344</v>
      </c>
      <c r="F12" s="69"/>
      <c r="G12" s="68" t="s">
        <v>15</v>
      </c>
      <c r="H12" s="69"/>
      <c r="I12" s="70" t="s">
        <v>16</v>
      </c>
      <c r="J12" s="71" t="s">
        <v>15</v>
      </c>
      <c r="K12" s="69"/>
      <c r="L12" s="68" t="s">
        <v>12</v>
      </c>
      <c r="M12" s="71"/>
      <c r="N12" s="70" t="s">
        <v>15</v>
      </c>
      <c r="O12" s="67" t="s">
        <v>11</v>
      </c>
      <c r="P12" s="69"/>
      <c r="Q12" s="68" t="s">
        <v>12</v>
      </c>
      <c r="R12" s="71"/>
      <c r="S12" s="70" t="s">
        <v>12</v>
      </c>
      <c r="T12" s="67"/>
      <c r="U12" s="69"/>
      <c r="V12" s="68"/>
      <c r="W12" s="71"/>
      <c r="X12" s="70"/>
      <c r="Y12" s="72" t="s">
        <v>14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46" t="s">
        <v>122</v>
      </c>
      <c r="C13" s="146" t="s">
        <v>99</v>
      </c>
      <c r="D13" s="144">
        <v>2003</v>
      </c>
      <c r="E13" s="55">
        <v>2.8</v>
      </c>
      <c r="F13" s="57">
        <v>10</v>
      </c>
      <c r="G13" s="56">
        <v>8.87</v>
      </c>
      <c r="H13" s="57"/>
      <c r="I13" s="58">
        <f>E13+G13-H13</f>
        <v>11.669999999999998</v>
      </c>
      <c r="J13" s="59">
        <v>3</v>
      </c>
      <c r="K13" s="57">
        <v>10</v>
      </c>
      <c r="L13" s="56">
        <v>8.47</v>
      </c>
      <c r="M13" s="57"/>
      <c r="N13" s="58">
        <f>J13+L13-M13</f>
        <v>11.47</v>
      </c>
      <c r="O13" s="55">
        <v>3.8</v>
      </c>
      <c r="P13" s="57">
        <v>10</v>
      </c>
      <c r="Q13" s="56">
        <v>7.13</v>
      </c>
      <c r="R13" s="59"/>
      <c r="S13" s="58">
        <f>O13+Q13-R13</f>
        <v>10.93</v>
      </c>
      <c r="T13" s="55"/>
      <c r="U13" s="57"/>
      <c r="V13" s="56"/>
      <c r="W13" s="59"/>
      <c r="X13" s="58">
        <f>T13+V13-W13</f>
        <v>0</v>
      </c>
      <c r="Y13" s="60">
        <f>SUM(E13+J13+O13+T13)</f>
        <v>9.6</v>
      </c>
      <c r="Z13" s="61">
        <f>SUM(G13+L13+Q13+V13)</f>
        <v>24.47</v>
      </c>
      <c r="AA13" s="62">
        <f>$I13+$N13+$S13+$X13</f>
        <v>34.07</v>
      </c>
      <c r="AB13" s="63"/>
    </row>
    <row r="14" spans="1:28" s="78" customFormat="1" ht="11.25" customHeight="1">
      <c r="A14" s="64"/>
      <c r="B14" s="154" t="s">
        <v>261</v>
      </c>
      <c r="C14" s="140"/>
      <c r="D14" s="142"/>
      <c r="E14" s="67" t="s">
        <v>343</v>
      </c>
      <c r="F14" s="69"/>
      <c r="G14" s="68" t="s">
        <v>16</v>
      </c>
      <c r="H14" s="69"/>
      <c r="I14" s="70" t="s">
        <v>13</v>
      </c>
      <c r="J14" s="71" t="s">
        <v>330</v>
      </c>
      <c r="K14" s="69"/>
      <c r="L14" s="68" t="s">
        <v>292</v>
      </c>
      <c r="M14" s="71"/>
      <c r="N14" s="70" t="s">
        <v>282</v>
      </c>
      <c r="O14" s="67" t="s">
        <v>282</v>
      </c>
      <c r="P14" s="69"/>
      <c r="Q14" s="68" t="s">
        <v>15</v>
      </c>
      <c r="R14" s="71"/>
      <c r="S14" s="70" t="s">
        <v>15</v>
      </c>
      <c r="T14" s="67"/>
      <c r="U14" s="69"/>
      <c r="V14" s="68"/>
      <c r="W14" s="71"/>
      <c r="X14" s="70"/>
      <c r="Y14" s="72" t="s">
        <v>340</v>
      </c>
      <c r="Z14" s="73" t="s">
        <v>16</v>
      </c>
      <c r="AA14" s="74"/>
      <c r="AB14" s="75"/>
    </row>
    <row r="15" spans="1:28" s="5" customFormat="1" ht="15" customHeight="1">
      <c r="A15" s="52" t="s">
        <v>15</v>
      </c>
      <c r="B15" s="146" t="s">
        <v>268</v>
      </c>
      <c r="C15" s="146" t="s">
        <v>269</v>
      </c>
      <c r="D15" s="144">
        <v>2003</v>
      </c>
      <c r="E15" s="55">
        <v>2</v>
      </c>
      <c r="F15" s="57">
        <v>10</v>
      </c>
      <c r="G15" s="56">
        <v>9</v>
      </c>
      <c r="H15" s="57"/>
      <c r="I15" s="58">
        <f>E15+G15-H15</f>
        <v>11</v>
      </c>
      <c r="J15" s="59">
        <v>3</v>
      </c>
      <c r="K15" s="57">
        <v>10</v>
      </c>
      <c r="L15" s="56">
        <v>8.47</v>
      </c>
      <c r="M15" s="57"/>
      <c r="N15" s="58">
        <f>J15+L15-M15</f>
        <v>11.47</v>
      </c>
      <c r="O15" s="55">
        <v>3.3</v>
      </c>
      <c r="P15" s="57">
        <v>10</v>
      </c>
      <c r="Q15" s="56">
        <v>7.73</v>
      </c>
      <c r="R15" s="59"/>
      <c r="S15" s="58">
        <f>O15+Q15-R15</f>
        <v>11.030000000000001</v>
      </c>
      <c r="T15" s="55"/>
      <c r="U15" s="57"/>
      <c r="V15" s="56"/>
      <c r="W15" s="59"/>
      <c r="X15" s="58">
        <f>T15+V15-W15</f>
        <v>0</v>
      </c>
      <c r="Y15" s="60">
        <f>SUM(E15+J15+O15+T15)</f>
        <v>8.3</v>
      </c>
      <c r="Z15" s="61">
        <f>SUM(G15+L15+Q15+V15)</f>
        <v>25.2</v>
      </c>
      <c r="AA15" s="62">
        <f>$I15+$N15+$S15+$X15</f>
        <v>33.5</v>
      </c>
      <c r="AB15" s="63"/>
    </row>
    <row r="16" spans="1:28" s="78" customFormat="1" ht="11.25" customHeight="1">
      <c r="A16" s="64"/>
      <c r="B16" s="140" t="s">
        <v>215</v>
      </c>
      <c r="C16" s="140"/>
      <c r="D16" s="142"/>
      <c r="E16" s="67" t="s">
        <v>344</v>
      </c>
      <c r="F16" s="69"/>
      <c r="G16" s="68" t="s">
        <v>14</v>
      </c>
      <c r="H16" s="69"/>
      <c r="I16" s="70" t="s">
        <v>15</v>
      </c>
      <c r="J16" s="71" t="s">
        <v>330</v>
      </c>
      <c r="K16" s="69"/>
      <c r="L16" s="68" t="s">
        <v>292</v>
      </c>
      <c r="M16" s="71"/>
      <c r="N16" s="70" t="s">
        <v>282</v>
      </c>
      <c r="O16" s="67" t="s">
        <v>16</v>
      </c>
      <c r="P16" s="69"/>
      <c r="Q16" s="68" t="s">
        <v>282</v>
      </c>
      <c r="R16" s="71"/>
      <c r="S16" s="70" t="s">
        <v>14</v>
      </c>
      <c r="T16" s="67"/>
      <c r="U16" s="69"/>
      <c r="V16" s="68"/>
      <c r="W16" s="71"/>
      <c r="X16" s="70"/>
      <c r="Y16" s="72" t="s">
        <v>15</v>
      </c>
      <c r="Z16" s="73" t="s">
        <v>14</v>
      </c>
      <c r="AA16" s="74"/>
      <c r="AB16" s="75"/>
    </row>
    <row r="17" spans="1:28" s="5" customFormat="1" ht="15" customHeight="1">
      <c r="A17" s="52" t="s">
        <v>16</v>
      </c>
      <c r="B17" s="146" t="s">
        <v>132</v>
      </c>
      <c r="C17" s="146" t="s">
        <v>48</v>
      </c>
      <c r="D17" s="144">
        <v>2003</v>
      </c>
      <c r="E17" s="55">
        <v>2</v>
      </c>
      <c r="F17" s="57">
        <v>10</v>
      </c>
      <c r="G17" s="56">
        <v>9.57</v>
      </c>
      <c r="H17" s="57"/>
      <c r="I17" s="58">
        <f>E17+G17-H17</f>
        <v>11.57</v>
      </c>
      <c r="J17" s="59">
        <v>2.6</v>
      </c>
      <c r="K17" s="57">
        <v>10</v>
      </c>
      <c r="L17" s="56">
        <v>8.4</v>
      </c>
      <c r="M17" s="57"/>
      <c r="N17" s="58">
        <f>J17+L17-M17</f>
        <v>11</v>
      </c>
      <c r="O17" s="55">
        <v>3.5</v>
      </c>
      <c r="P17" s="57">
        <v>10</v>
      </c>
      <c r="Q17" s="56">
        <v>6.97</v>
      </c>
      <c r="R17" s="59"/>
      <c r="S17" s="58">
        <f>O17+Q17-R17</f>
        <v>10.469999999999999</v>
      </c>
      <c r="T17" s="55"/>
      <c r="U17" s="57"/>
      <c r="V17" s="56"/>
      <c r="W17" s="59"/>
      <c r="X17" s="58">
        <f>T17+V17-W17</f>
        <v>0</v>
      </c>
      <c r="Y17" s="60">
        <f>SUM(E17+J17+O17+T17)</f>
        <v>8.1</v>
      </c>
      <c r="Z17" s="61">
        <f>SUM(G17+L17+Q17+V17)</f>
        <v>24.939999999999998</v>
      </c>
      <c r="AA17" s="62">
        <f>$I17+$N17+$S17+$X17</f>
        <v>33.04</v>
      </c>
      <c r="AB17" s="63"/>
    </row>
    <row r="18" spans="1:28" s="78" customFormat="1" ht="11.25" customHeight="1" thickBot="1">
      <c r="A18" s="101"/>
      <c r="B18" s="171" t="s">
        <v>271</v>
      </c>
      <c r="C18" s="171"/>
      <c r="D18" s="170"/>
      <c r="E18" s="79" t="s">
        <v>344</v>
      </c>
      <c r="F18" s="81"/>
      <c r="G18" s="80" t="s">
        <v>11</v>
      </c>
      <c r="H18" s="81"/>
      <c r="I18" s="82" t="s">
        <v>14</v>
      </c>
      <c r="J18" s="83" t="s">
        <v>16</v>
      </c>
      <c r="K18" s="81"/>
      <c r="L18" s="80" t="s">
        <v>16</v>
      </c>
      <c r="M18" s="83"/>
      <c r="N18" s="82" t="s">
        <v>16</v>
      </c>
      <c r="O18" s="79" t="s">
        <v>15</v>
      </c>
      <c r="P18" s="81"/>
      <c r="Q18" s="80" t="s">
        <v>16</v>
      </c>
      <c r="R18" s="83"/>
      <c r="S18" s="82" t="s">
        <v>16</v>
      </c>
      <c r="T18" s="79"/>
      <c r="U18" s="81"/>
      <c r="V18" s="80"/>
      <c r="W18" s="83"/>
      <c r="X18" s="82"/>
      <c r="Y18" s="84" t="s">
        <v>16</v>
      </c>
      <c r="Z18" s="85" t="s">
        <v>15</v>
      </c>
      <c r="AA18" s="86"/>
      <c r="AB18" s="75"/>
    </row>
    <row r="19" spans="1:28" s="78" customFormat="1" ht="6.75" customHeight="1">
      <c r="A19" s="87"/>
      <c r="B19" s="88"/>
      <c r="C19" s="88"/>
      <c r="D19" s="89"/>
      <c r="E19" s="90"/>
      <c r="F19" s="90"/>
      <c r="G19" s="91"/>
      <c r="H19" s="90"/>
      <c r="I19" s="92"/>
      <c r="J19" s="93"/>
      <c r="K19" s="90"/>
      <c r="L19" s="92"/>
      <c r="M19" s="93"/>
      <c r="N19" s="92"/>
      <c r="O19" s="94"/>
      <c r="P19" s="90"/>
      <c r="Q19" s="95"/>
      <c r="R19" s="94"/>
      <c r="S19" s="92"/>
      <c r="T19" s="93"/>
      <c r="U19" s="90"/>
      <c r="V19" s="95"/>
      <c r="W19" s="94"/>
      <c r="X19" s="92"/>
      <c r="Y19" s="93"/>
      <c r="Z19" s="92"/>
      <c r="AA19" s="8"/>
      <c r="AB19" s="22"/>
    </row>
    <row r="20" spans="1:27" s="3" customFormat="1" ht="15" customHeight="1">
      <c r="A20" s="188" t="s">
        <v>26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2"/>
      <c r="T20" s="13"/>
      <c r="U20" s="13"/>
      <c r="V20" s="12"/>
      <c r="W20" s="13"/>
      <c r="X20" s="12"/>
      <c r="Y20" s="13"/>
      <c r="Z20" s="12"/>
      <c r="AA20" s="12"/>
    </row>
    <row r="21" spans="3:27" s="4" customFormat="1" ht="6" customHeight="1">
      <c r="C21" s="14"/>
      <c r="D21" s="15"/>
      <c r="E21" s="16"/>
      <c r="F21" s="18"/>
      <c r="G21" s="17"/>
      <c r="H21" s="18"/>
      <c r="I21" s="17"/>
      <c r="J21" s="18"/>
      <c r="K21" s="18"/>
      <c r="L21" s="17"/>
      <c r="M21" s="18"/>
      <c r="N21" s="17"/>
      <c r="O21" s="18"/>
      <c r="P21" s="18"/>
      <c r="Q21" s="17"/>
      <c r="R21" s="18"/>
      <c r="S21" s="17"/>
      <c r="T21" s="18"/>
      <c r="U21" s="18"/>
      <c r="V21" s="17"/>
      <c r="W21" s="18"/>
      <c r="X21" s="17"/>
      <c r="Y21" s="18"/>
      <c r="Z21" s="17"/>
      <c r="AA21" s="17"/>
    </row>
    <row r="22" spans="1:28" s="5" customFormat="1" ht="13.5">
      <c r="A22" s="184" t="s">
        <v>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9"/>
    </row>
    <row r="23" spans="1:28" s="5" customFormat="1" ht="13.5">
      <c r="A23" s="184" t="s">
        <v>30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9"/>
    </row>
    <row r="24" spans="1:28" s="5" customFormat="1" ht="13.5">
      <c r="A24" s="184" t="s">
        <v>28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9"/>
    </row>
    <row r="25" spans="1:28" s="5" customFormat="1" ht="13.5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9"/>
    </row>
    <row r="26" spans="1:38" ht="6.75" customHeight="1">
      <c r="A26" s="20"/>
      <c r="C26" s="21"/>
      <c r="D26" s="22"/>
      <c r="E26" s="9"/>
      <c r="F26" s="23"/>
      <c r="G26" s="10"/>
      <c r="H26" s="23"/>
      <c r="I26" s="8"/>
      <c r="K26" s="23"/>
      <c r="M26" s="23"/>
      <c r="N26" s="10"/>
      <c r="P26" s="23"/>
      <c r="Q26" s="11"/>
      <c r="R26" s="24"/>
      <c r="S26" s="25"/>
      <c r="T26" s="24"/>
      <c r="U26" s="23"/>
      <c r="V26" s="25"/>
      <c r="W26" s="24"/>
      <c r="X26" s="25"/>
      <c r="Y26" s="24"/>
      <c r="Z26" s="25"/>
      <c r="AA26" s="25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</sheetData>
  <sheetProtection/>
  <mergeCells count="12">
    <mergeCell ref="E5:I5"/>
    <mergeCell ref="B3:AA3"/>
    <mergeCell ref="E1:V1"/>
    <mergeCell ref="J5:N5"/>
    <mergeCell ref="O5:S5"/>
    <mergeCell ref="W1:AA1"/>
    <mergeCell ref="T5:X5"/>
    <mergeCell ref="A25:AA25"/>
    <mergeCell ref="A20:R20"/>
    <mergeCell ref="A22:AA22"/>
    <mergeCell ref="A23:AA23"/>
    <mergeCell ref="A24:AA24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K48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T46" sqref="T46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98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99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99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99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99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0" customWidth="1"/>
    <col min="30" max="37" width="9.140625" style="96" customWidth="1"/>
    <col min="38" max="16384" width="9.140625" style="2" customWidth="1"/>
  </cols>
  <sheetData>
    <row r="1" spans="2:29" s="26" customFormat="1" ht="20.25" customHeight="1">
      <c r="B1" s="27"/>
      <c r="C1" s="27"/>
      <c r="D1" s="28"/>
      <c r="E1" s="185" t="s">
        <v>279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 t="s">
        <v>280</v>
      </c>
      <c r="X1" s="186"/>
      <c r="Y1" s="186"/>
      <c r="Z1" s="186"/>
      <c r="AA1" s="186"/>
      <c r="AB1" s="29"/>
      <c r="AC1" s="1"/>
    </row>
    <row r="2" spans="1:37" s="26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  <c r="AD2" s="30"/>
      <c r="AE2" s="30"/>
      <c r="AF2" s="30"/>
      <c r="AG2" s="30"/>
      <c r="AH2" s="30"/>
      <c r="AI2" s="30"/>
      <c r="AJ2" s="30"/>
      <c r="AK2" s="30"/>
    </row>
    <row r="3" spans="1:37" s="41" customFormat="1" ht="15.75" customHeight="1">
      <c r="A3" s="38"/>
      <c r="B3" s="187" t="s">
        <v>154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39"/>
      <c r="AD3" s="40"/>
      <c r="AE3" s="40"/>
      <c r="AF3" s="40"/>
      <c r="AG3" s="40"/>
      <c r="AH3" s="40"/>
      <c r="AI3" s="40"/>
      <c r="AJ3" s="40"/>
      <c r="AK3" s="40"/>
    </row>
    <row r="4" spans="1:37" s="26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  <c r="AD4" s="30"/>
      <c r="AE4" s="30"/>
      <c r="AF4" s="30"/>
      <c r="AG4" s="30"/>
      <c r="AH4" s="30"/>
      <c r="AI4" s="30"/>
      <c r="AJ4" s="30"/>
      <c r="AK4" s="30"/>
    </row>
    <row r="5" spans="1:37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34" t="s">
        <v>43</v>
      </c>
      <c r="F5" s="189"/>
      <c r="G5" s="190"/>
      <c r="H5" s="190"/>
      <c r="I5" s="190"/>
      <c r="J5" s="191"/>
      <c r="K5" s="190"/>
      <c r="L5" s="190"/>
      <c r="M5" s="190"/>
      <c r="N5" s="190"/>
      <c r="O5" s="190"/>
      <c r="P5" s="189"/>
      <c r="Q5" s="190"/>
      <c r="R5" s="190"/>
      <c r="S5" s="190"/>
      <c r="T5" s="191"/>
      <c r="U5" s="189"/>
      <c r="V5" s="190"/>
      <c r="W5" s="190"/>
      <c r="X5" s="190"/>
      <c r="Y5" s="191"/>
      <c r="Z5" s="45" t="s">
        <v>4</v>
      </c>
      <c r="AA5" s="46" t="s">
        <v>4</v>
      </c>
      <c r="AB5" s="47"/>
      <c r="AC5" s="48"/>
      <c r="AD5" s="40"/>
      <c r="AE5" s="40"/>
      <c r="AF5" s="40"/>
      <c r="AG5" s="40"/>
      <c r="AH5" s="40"/>
      <c r="AI5" s="40"/>
      <c r="AJ5" s="40"/>
      <c r="AK5" s="40"/>
    </row>
    <row r="6" spans="1:37" s="51" customFormat="1" ht="15.75" customHeight="1" thickBot="1">
      <c r="A6" s="118"/>
      <c r="B6" s="119"/>
      <c r="C6" s="119"/>
      <c r="D6" s="120"/>
      <c r="E6" s="137" t="s">
        <v>347</v>
      </c>
      <c r="F6" s="121" t="s">
        <v>6</v>
      </c>
      <c r="G6" s="122" t="s">
        <v>9</v>
      </c>
      <c r="H6" s="123" t="s">
        <v>7</v>
      </c>
      <c r="I6" s="124" t="s">
        <v>8</v>
      </c>
      <c r="J6" s="125" t="s">
        <v>10</v>
      </c>
      <c r="K6" s="121" t="s">
        <v>6</v>
      </c>
      <c r="L6" s="122" t="s">
        <v>9</v>
      </c>
      <c r="M6" s="123" t="s">
        <v>7</v>
      </c>
      <c r="N6" s="124" t="s">
        <v>8</v>
      </c>
      <c r="O6" s="125" t="s">
        <v>10</v>
      </c>
      <c r="P6" s="121" t="s">
        <v>6</v>
      </c>
      <c r="Q6" s="122" t="s">
        <v>9</v>
      </c>
      <c r="R6" s="123" t="s">
        <v>7</v>
      </c>
      <c r="S6" s="124" t="s">
        <v>8</v>
      </c>
      <c r="T6" s="125" t="s">
        <v>10</v>
      </c>
      <c r="U6" s="121" t="s">
        <v>6</v>
      </c>
      <c r="V6" s="122" t="s">
        <v>9</v>
      </c>
      <c r="W6" s="123" t="s">
        <v>7</v>
      </c>
      <c r="X6" s="124" t="s">
        <v>8</v>
      </c>
      <c r="Y6" s="125" t="s">
        <v>10</v>
      </c>
      <c r="Z6" s="126" t="s">
        <v>6</v>
      </c>
      <c r="AA6" s="127" t="s">
        <v>7</v>
      </c>
      <c r="AB6" s="128" t="s">
        <v>5</v>
      </c>
      <c r="AC6" s="49"/>
      <c r="AD6" s="50"/>
      <c r="AE6" s="50"/>
      <c r="AF6" s="50"/>
      <c r="AG6" s="50"/>
      <c r="AH6" s="50"/>
      <c r="AI6" s="50"/>
      <c r="AJ6" s="50"/>
      <c r="AK6" s="50"/>
    </row>
    <row r="7" spans="1:29" s="5" customFormat="1" ht="15" customHeight="1">
      <c r="A7" s="102" t="s">
        <v>11</v>
      </c>
      <c r="B7" s="150" t="s">
        <v>274</v>
      </c>
      <c r="C7" s="150" t="s">
        <v>256</v>
      </c>
      <c r="D7" s="161">
        <v>1998</v>
      </c>
      <c r="E7" s="152">
        <f>(E$6-D7)/10</f>
        <v>2</v>
      </c>
      <c r="F7" s="55">
        <v>2</v>
      </c>
      <c r="G7" s="57">
        <v>10</v>
      </c>
      <c r="H7" s="56">
        <v>8.54</v>
      </c>
      <c r="I7" s="57"/>
      <c r="J7" s="58">
        <f>F7+H7-I7</f>
        <v>10.54</v>
      </c>
      <c r="K7" s="59">
        <v>2</v>
      </c>
      <c r="L7" s="57">
        <v>10</v>
      </c>
      <c r="M7" s="56">
        <v>9.2</v>
      </c>
      <c r="N7" s="57"/>
      <c r="O7" s="58">
        <f>K7+M7-N7</f>
        <v>11.2</v>
      </c>
      <c r="P7" s="55">
        <v>1.9</v>
      </c>
      <c r="Q7" s="57">
        <v>10</v>
      </c>
      <c r="R7" s="56">
        <v>8.6</v>
      </c>
      <c r="S7" s="59"/>
      <c r="T7" s="58">
        <f>P7+R7-S7</f>
        <v>10.5</v>
      </c>
      <c r="U7" s="55"/>
      <c r="V7" s="57"/>
      <c r="W7" s="56"/>
      <c r="X7" s="59"/>
      <c r="Y7" s="58">
        <f>U7+W7-X7</f>
        <v>0</v>
      </c>
      <c r="Z7" s="60">
        <f>SUM(F7+K7+P7+U7)</f>
        <v>5.9</v>
      </c>
      <c r="AA7" s="61">
        <f>SUM(H7+M7+R7+W7)</f>
        <v>26.339999999999996</v>
      </c>
      <c r="AB7" s="110">
        <f>$E7+$J7+$O7+$T7+$Y7</f>
        <v>34.239999999999995</v>
      </c>
      <c r="AC7" s="63"/>
    </row>
    <row r="8" spans="1:29" s="77" customFormat="1" ht="11.25" customHeight="1">
      <c r="A8" s="135"/>
      <c r="B8" s="158" t="s">
        <v>215</v>
      </c>
      <c r="C8" s="158"/>
      <c r="D8" s="163"/>
      <c r="E8" s="136"/>
      <c r="F8" s="67" t="s">
        <v>345</v>
      </c>
      <c r="G8" s="69"/>
      <c r="H8" s="68" t="s">
        <v>14</v>
      </c>
      <c r="I8" s="69"/>
      <c r="J8" s="70" t="s">
        <v>14</v>
      </c>
      <c r="K8" s="71" t="s">
        <v>346</v>
      </c>
      <c r="L8" s="69"/>
      <c r="M8" s="68" t="s">
        <v>11</v>
      </c>
      <c r="N8" s="71"/>
      <c r="O8" s="70" t="s">
        <v>11</v>
      </c>
      <c r="P8" s="67" t="s">
        <v>11</v>
      </c>
      <c r="Q8" s="69"/>
      <c r="R8" s="68" t="s">
        <v>12</v>
      </c>
      <c r="S8" s="71"/>
      <c r="T8" s="70" t="s">
        <v>11</v>
      </c>
      <c r="U8" s="67"/>
      <c r="V8" s="69"/>
      <c r="W8" s="68"/>
      <c r="X8" s="71"/>
      <c r="Y8" s="70"/>
      <c r="Z8" s="72" t="s">
        <v>11</v>
      </c>
      <c r="AA8" s="73" t="s">
        <v>12</v>
      </c>
      <c r="AB8" s="74"/>
      <c r="AC8" s="75"/>
    </row>
    <row r="9" spans="1:29" s="5" customFormat="1" ht="15" customHeight="1">
      <c r="A9" s="52" t="s">
        <v>12</v>
      </c>
      <c r="B9" s="150" t="s">
        <v>272</v>
      </c>
      <c r="C9" s="150" t="s">
        <v>273</v>
      </c>
      <c r="D9" s="161">
        <v>2000</v>
      </c>
      <c r="E9" s="114">
        <f>(E$6-D9)/10</f>
        <v>1.8</v>
      </c>
      <c r="F9" s="55">
        <v>2</v>
      </c>
      <c r="G9" s="57">
        <v>10</v>
      </c>
      <c r="H9" s="56">
        <v>9.04</v>
      </c>
      <c r="I9" s="57"/>
      <c r="J9" s="58">
        <f>F9+H9-I9</f>
        <v>11.04</v>
      </c>
      <c r="K9" s="59">
        <v>2</v>
      </c>
      <c r="L9" s="57">
        <v>10</v>
      </c>
      <c r="M9" s="56">
        <v>8.67</v>
      </c>
      <c r="N9" s="57"/>
      <c r="O9" s="58">
        <f>K9+M9-N9</f>
        <v>10.67</v>
      </c>
      <c r="P9" s="55">
        <v>1.7</v>
      </c>
      <c r="Q9" s="57">
        <v>10</v>
      </c>
      <c r="R9" s="56">
        <v>8.67</v>
      </c>
      <c r="S9" s="59"/>
      <c r="T9" s="58">
        <f>P9+R9-S9</f>
        <v>10.37</v>
      </c>
      <c r="U9" s="55"/>
      <c r="V9" s="57"/>
      <c r="W9" s="56"/>
      <c r="X9" s="59"/>
      <c r="Y9" s="58">
        <f>U9+W9-X9</f>
        <v>0</v>
      </c>
      <c r="Z9" s="60">
        <f>SUM(F9+K9+P9+U9)</f>
        <v>5.7</v>
      </c>
      <c r="AA9" s="61">
        <f>SUM(H9+M9+R9+W9)</f>
        <v>26.380000000000003</v>
      </c>
      <c r="AB9" s="62">
        <f>$E9+$J9+$O9+$T9+$Y9</f>
        <v>33.879999999999995</v>
      </c>
      <c r="AC9" s="63"/>
    </row>
    <row r="10" spans="1:29" s="77" customFormat="1" ht="11.25" customHeight="1">
      <c r="A10" s="64"/>
      <c r="B10" s="158" t="s">
        <v>215</v>
      </c>
      <c r="C10" s="158"/>
      <c r="D10" s="163"/>
      <c r="E10" s="115"/>
      <c r="F10" s="67" t="s">
        <v>345</v>
      </c>
      <c r="G10" s="69"/>
      <c r="H10" s="68" t="s">
        <v>11</v>
      </c>
      <c r="I10" s="69"/>
      <c r="J10" s="70" t="s">
        <v>11</v>
      </c>
      <c r="K10" s="71" t="s">
        <v>346</v>
      </c>
      <c r="L10" s="69"/>
      <c r="M10" s="68" t="s">
        <v>14</v>
      </c>
      <c r="N10" s="71"/>
      <c r="O10" s="70" t="s">
        <v>13</v>
      </c>
      <c r="P10" s="67" t="s">
        <v>340</v>
      </c>
      <c r="Q10" s="69"/>
      <c r="R10" s="68" t="s">
        <v>11</v>
      </c>
      <c r="S10" s="71"/>
      <c r="T10" s="70" t="s">
        <v>12</v>
      </c>
      <c r="U10" s="67"/>
      <c r="V10" s="69"/>
      <c r="W10" s="68"/>
      <c r="X10" s="71"/>
      <c r="Y10" s="70"/>
      <c r="Z10" s="72" t="s">
        <v>340</v>
      </c>
      <c r="AA10" s="73" t="s">
        <v>11</v>
      </c>
      <c r="AB10" s="74"/>
      <c r="AC10" s="75"/>
    </row>
    <row r="11" spans="1:29" s="5" customFormat="1" ht="15" customHeight="1">
      <c r="A11" s="52" t="s">
        <v>13</v>
      </c>
      <c r="B11" s="150" t="s">
        <v>275</v>
      </c>
      <c r="C11" s="150" t="s">
        <v>247</v>
      </c>
      <c r="D11" s="161">
        <v>1997</v>
      </c>
      <c r="E11" s="114">
        <f>(E$6-D11)/10</f>
        <v>2.1</v>
      </c>
      <c r="F11" s="55">
        <v>2</v>
      </c>
      <c r="G11" s="57">
        <v>10</v>
      </c>
      <c r="H11" s="56">
        <v>8.74</v>
      </c>
      <c r="I11" s="57"/>
      <c r="J11" s="58">
        <f>F11+H11-I11</f>
        <v>10.74</v>
      </c>
      <c r="K11" s="59">
        <v>1.5</v>
      </c>
      <c r="L11" s="57">
        <v>10</v>
      </c>
      <c r="M11" s="56">
        <v>8.8</v>
      </c>
      <c r="N11" s="57"/>
      <c r="O11" s="58">
        <f>K11+M11-N11</f>
        <v>10.3</v>
      </c>
      <c r="P11" s="55">
        <v>1.1</v>
      </c>
      <c r="Q11" s="57">
        <v>10</v>
      </c>
      <c r="R11" s="56">
        <v>7.57</v>
      </c>
      <c r="S11" s="59"/>
      <c r="T11" s="58">
        <f>P11+R11-S11</f>
        <v>8.67</v>
      </c>
      <c r="U11" s="55"/>
      <c r="V11" s="57"/>
      <c r="W11" s="56"/>
      <c r="X11" s="59"/>
      <c r="Y11" s="58">
        <f>U11+W11-X11</f>
        <v>0</v>
      </c>
      <c r="Z11" s="60">
        <f>SUM(F11+K11+P11+U11)</f>
        <v>4.6</v>
      </c>
      <c r="AA11" s="61">
        <f>SUM(H11+M11+R11+W11)</f>
        <v>25.11</v>
      </c>
      <c r="AB11" s="62">
        <f>$E11+$J11+$O11+$T11+$Y11</f>
        <v>31.810000000000002</v>
      </c>
      <c r="AC11" s="63"/>
    </row>
    <row r="12" spans="1:29" s="78" customFormat="1" ht="11.25" customHeight="1">
      <c r="A12" s="64"/>
      <c r="B12" s="158" t="s">
        <v>278</v>
      </c>
      <c r="C12" s="158"/>
      <c r="D12" s="163"/>
      <c r="E12" s="115"/>
      <c r="F12" s="67" t="s">
        <v>345</v>
      </c>
      <c r="G12" s="69"/>
      <c r="H12" s="68" t="s">
        <v>13</v>
      </c>
      <c r="I12" s="69"/>
      <c r="J12" s="70" t="s">
        <v>13</v>
      </c>
      <c r="K12" s="71" t="s">
        <v>15</v>
      </c>
      <c r="L12" s="69"/>
      <c r="M12" s="68" t="s">
        <v>12</v>
      </c>
      <c r="N12" s="71"/>
      <c r="O12" s="70" t="s">
        <v>15</v>
      </c>
      <c r="P12" s="67" t="s">
        <v>14</v>
      </c>
      <c r="Q12" s="69"/>
      <c r="R12" s="68" t="s">
        <v>13</v>
      </c>
      <c r="S12" s="71"/>
      <c r="T12" s="70" t="s">
        <v>13</v>
      </c>
      <c r="U12" s="67"/>
      <c r="V12" s="69"/>
      <c r="W12" s="68"/>
      <c r="X12" s="71"/>
      <c r="Y12" s="70"/>
      <c r="Z12" s="72" t="s">
        <v>15</v>
      </c>
      <c r="AA12" s="73" t="s">
        <v>13</v>
      </c>
      <c r="AB12" s="74"/>
      <c r="AC12" s="75"/>
    </row>
    <row r="13" spans="1:29" s="5" customFormat="1" ht="15" customHeight="1">
      <c r="A13" s="52" t="s">
        <v>14</v>
      </c>
      <c r="B13" s="150" t="s">
        <v>276</v>
      </c>
      <c r="C13" s="150" t="s">
        <v>277</v>
      </c>
      <c r="D13" s="161">
        <v>1991</v>
      </c>
      <c r="E13" s="114">
        <f>(E$6-D13)/10</f>
        <v>2.7</v>
      </c>
      <c r="F13" s="55">
        <v>2</v>
      </c>
      <c r="G13" s="57">
        <v>10</v>
      </c>
      <c r="H13" s="56">
        <v>8.47</v>
      </c>
      <c r="I13" s="57"/>
      <c r="J13" s="58">
        <f>F13+H13-I13</f>
        <v>10.47</v>
      </c>
      <c r="K13" s="59">
        <v>2</v>
      </c>
      <c r="L13" s="57">
        <v>10</v>
      </c>
      <c r="M13" s="56">
        <v>8.7</v>
      </c>
      <c r="N13" s="57"/>
      <c r="O13" s="58">
        <f>K13+M13-N13</f>
        <v>10.7</v>
      </c>
      <c r="P13" s="55">
        <v>0.7</v>
      </c>
      <c r="Q13" s="57">
        <v>10</v>
      </c>
      <c r="R13" s="56">
        <v>6.77</v>
      </c>
      <c r="S13" s="59"/>
      <c r="T13" s="58">
        <f>P13+R13-S13</f>
        <v>7.47</v>
      </c>
      <c r="U13" s="55"/>
      <c r="V13" s="57"/>
      <c r="W13" s="56"/>
      <c r="X13" s="59"/>
      <c r="Y13" s="58">
        <f>U13+W13-X13</f>
        <v>0</v>
      </c>
      <c r="Z13" s="60">
        <f>SUM(F13+K13+P13+U13)</f>
        <v>4.7</v>
      </c>
      <c r="AA13" s="61">
        <f>SUM(H13+M13+R13+W13)</f>
        <v>23.94</v>
      </c>
      <c r="AB13" s="62">
        <f>$E13+$J13+$O13+$T13+$Y13</f>
        <v>31.34</v>
      </c>
      <c r="AC13" s="63"/>
    </row>
    <row r="14" spans="1:29" s="78" customFormat="1" ht="11.25" customHeight="1">
      <c r="A14" s="64"/>
      <c r="B14" s="158" t="s">
        <v>278</v>
      </c>
      <c r="C14" s="158"/>
      <c r="D14" s="163"/>
      <c r="E14" s="115"/>
      <c r="F14" s="67" t="s">
        <v>345</v>
      </c>
      <c r="G14" s="69"/>
      <c r="H14" s="68" t="s">
        <v>15</v>
      </c>
      <c r="I14" s="69"/>
      <c r="J14" s="70" t="s">
        <v>15</v>
      </c>
      <c r="K14" s="71" t="s">
        <v>346</v>
      </c>
      <c r="L14" s="69"/>
      <c r="M14" s="68" t="s">
        <v>13</v>
      </c>
      <c r="N14" s="71"/>
      <c r="O14" s="70" t="s">
        <v>12</v>
      </c>
      <c r="P14" s="67" t="s">
        <v>15</v>
      </c>
      <c r="Q14" s="69"/>
      <c r="R14" s="68" t="s">
        <v>14</v>
      </c>
      <c r="S14" s="71"/>
      <c r="T14" s="70" t="s">
        <v>14</v>
      </c>
      <c r="U14" s="67"/>
      <c r="V14" s="69"/>
      <c r="W14" s="68"/>
      <c r="X14" s="71"/>
      <c r="Y14" s="70"/>
      <c r="Z14" s="72" t="s">
        <v>14</v>
      </c>
      <c r="AA14" s="73" t="s">
        <v>14</v>
      </c>
      <c r="AB14" s="74"/>
      <c r="AC14" s="75"/>
    </row>
    <row r="15" spans="1:29" s="5" customFormat="1" ht="15" customHeight="1">
      <c r="A15" s="52" t="s">
        <v>15</v>
      </c>
      <c r="B15" s="150" t="s">
        <v>125</v>
      </c>
      <c r="C15" s="150" t="s">
        <v>126</v>
      </c>
      <c r="D15" s="161">
        <v>2000</v>
      </c>
      <c r="E15" s="114">
        <f>(E$6-D15)/10</f>
        <v>1.8</v>
      </c>
      <c r="F15" s="55">
        <v>2</v>
      </c>
      <c r="G15" s="57">
        <v>10</v>
      </c>
      <c r="H15" s="56">
        <v>8.9</v>
      </c>
      <c r="I15" s="57"/>
      <c r="J15" s="58">
        <f>F15+H15-I15</f>
        <v>10.9</v>
      </c>
      <c r="K15" s="59">
        <v>2</v>
      </c>
      <c r="L15" s="57">
        <v>10</v>
      </c>
      <c r="M15" s="56">
        <v>8.53</v>
      </c>
      <c r="N15" s="57"/>
      <c r="O15" s="58">
        <f>K15+M15-N15</f>
        <v>10.53</v>
      </c>
      <c r="P15" s="55">
        <v>1.7</v>
      </c>
      <c r="Q15" s="57">
        <v>10</v>
      </c>
      <c r="R15" s="56">
        <v>4.8</v>
      </c>
      <c r="S15" s="59"/>
      <c r="T15" s="58">
        <f>P15+R15-S15</f>
        <v>6.5</v>
      </c>
      <c r="U15" s="55"/>
      <c r="V15" s="57"/>
      <c r="W15" s="56"/>
      <c r="X15" s="59"/>
      <c r="Y15" s="58">
        <f>U15+W15-X15</f>
        <v>0</v>
      </c>
      <c r="Z15" s="60">
        <f>SUM(F15+K15+P15+U15)</f>
        <v>5.7</v>
      </c>
      <c r="AA15" s="61">
        <f>SUM(H15+M15+R15+W15)</f>
        <v>22.23</v>
      </c>
      <c r="AB15" s="62">
        <f>$E15+$J15+$O15+$T15+$Y15</f>
        <v>29.73</v>
      </c>
      <c r="AC15" s="63"/>
    </row>
    <row r="16" spans="1:29" s="78" customFormat="1" ht="11.25" customHeight="1" thickBot="1">
      <c r="A16" s="101"/>
      <c r="B16" s="171" t="s">
        <v>95</v>
      </c>
      <c r="C16" s="171"/>
      <c r="D16" s="172"/>
      <c r="E16" s="113"/>
      <c r="F16" s="79" t="s">
        <v>345</v>
      </c>
      <c r="G16" s="81"/>
      <c r="H16" s="80" t="s">
        <v>12</v>
      </c>
      <c r="I16" s="81"/>
      <c r="J16" s="82" t="s">
        <v>12</v>
      </c>
      <c r="K16" s="83" t="s">
        <v>346</v>
      </c>
      <c r="L16" s="81"/>
      <c r="M16" s="80" t="s">
        <v>15</v>
      </c>
      <c r="N16" s="83"/>
      <c r="O16" s="82" t="s">
        <v>14</v>
      </c>
      <c r="P16" s="79" t="s">
        <v>340</v>
      </c>
      <c r="Q16" s="81"/>
      <c r="R16" s="80" t="s">
        <v>15</v>
      </c>
      <c r="S16" s="83"/>
      <c r="T16" s="82" t="s">
        <v>15</v>
      </c>
      <c r="U16" s="79"/>
      <c r="V16" s="81"/>
      <c r="W16" s="80"/>
      <c r="X16" s="83"/>
      <c r="Y16" s="82"/>
      <c r="Z16" s="84" t="s">
        <v>340</v>
      </c>
      <c r="AA16" s="85" t="s">
        <v>15</v>
      </c>
      <c r="AB16" s="86"/>
      <c r="AC16" s="75"/>
    </row>
    <row r="17" spans="1:29" s="78" customFormat="1" ht="6.75" customHeight="1">
      <c r="A17" s="87"/>
      <c r="B17" s="88"/>
      <c r="C17" s="88"/>
      <c r="D17" s="89"/>
      <c r="E17" s="89"/>
      <c r="F17" s="90"/>
      <c r="G17" s="90"/>
      <c r="H17" s="91"/>
      <c r="I17" s="90"/>
      <c r="J17" s="92"/>
      <c r="K17" s="93"/>
      <c r="L17" s="90"/>
      <c r="M17" s="92"/>
      <c r="N17" s="93"/>
      <c r="O17" s="92"/>
      <c r="P17" s="94"/>
      <c r="Q17" s="90"/>
      <c r="R17" s="95"/>
      <c r="S17" s="94"/>
      <c r="T17" s="92"/>
      <c r="U17" s="93"/>
      <c r="V17" s="90"/>
      <c r="W17" s="95"/>
      <c r="X17" s="94"/>
      <c r="Y17" s="92"/>
      <c r="Z17" s="93"/>
      <c r="AA17" s="92"/>
      <c r="AB17" s="8"/>
      <c r="AC17" s="22"/>
    </row>
    <row r="18" spans="1:28" s="3" customFormat="1" ht="15" customHeight="1">
      <c r="A18" s="188" t="s">
        <v>26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2"/>
      <c r="U18" s="13"/>
      <c r="V18" s="13"/>
      <c r="W18" s="12"/>
      <c r="X18" s="13"/>
      <c r="Y18" s="12"/>
      <c r="Z18" s="13"/>
      <c r="AA18" s="12"/>
      <c r="AB18" s="12"/>
    </row>
    <row r="19" spans="3:28" s="4" customFormat="1" ht="6" customHeight="1">
      <c r="C19" s="14"/>
      <c r="D19" s="15"/>
      <c r="E19" s="15"/>
      <c r="F19" s="16"/>
      <c r="G19" s="18"/>
      <c r="H19" s="17"/>
      <c r="I19" s="18"/>
      <c r="J19" s="17"/>
      <c r="K19" s="18"/>
      <c r="L19" s="18"/>
      <c r="M19" s="17"/>
      <c r="N19" s="18"/>
      <c r="O19" s="17"/>
      <c r="P19" s="18"/>
      <c r="Q19" s="18"/>
      <c r="R19" s="17"/>
      <c r="S19" s="18"/>
      <c r="T19" s="17"/>
      <c r="U19" s="18"/>
      <c r="V19" s="18"/>
      <c r="W19" s="17"/>
      <c r="X19" s="18"/>
      <c r="Y19" s="17"/>
      <c r="Z19" s="18"/>
      <c r="AA19" s="17"/>
      <c r="AB19" s="17"/>
    </row>
    <row r="20" spans="1:29" s="5" customFormat="1" ht="13.5">
      <c r="A20" s="184" t="s">
        <v>27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9"/>
    </row>
    <row r="21" spans="1:29" s="5" customFormat="1" ht="13.5">
      <c r="A21" s="184" t="s">
        <v>30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9"/>
    </row>
    <row r="22" spans="1:29" s="5" customFormat="1" ht="13.5">
      <c r="A22" s="184" t="s">
        <v>28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9"/>
    </row>
    <row r="23" spans="1:29" s="5" customFormat="1" ht="13.5">
      <c r="A23" s="184" t="s">
        <v>29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9"/>
    </row>
    <row r="24" spans="1:37" ht="6.75" customHeight="1">
      <c r="A24" s="20"/>
      <c r="C24" s="21"/>
      <c r="D24" s="22"/>
      <c r="E24" s="22"/>
      <c r="F24" s="9"/>
      <c r="G24" s="23"/>
      <c r="H24" s="10"/>
      <c r="I24" s="23"/>
      <c r="J24" s="8"/>
      <c r="L24" s="23"/>
      <c r="N24" s="23"/>
      <c r="O24" s="10"/>
      <c r="Q24" s="23"/>
      <c r="R24" s="11"/>
      <c r="S24" s="24"/>
      <c r="T24" s="25"/>
      <c r="U24" s="24"/>
      <c r="V24" s="23"/>
      <c r="W24" s="25"/>
      <c r="X24" s="24"/>
      <c r="Y24" s="25"/>
      <c r="Z24" s="24"/>
      <c r="AA24" s="25"/>
      <c r="AB24" s="25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74.25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D25" s="2"/>
      <c r="AE25" s="2"/>
      <c r="AF25" s="2"/>
      <c r="AG25" s="2"/>
      <c r="AH25" s="2"/>
      <c r="AI25" s="2"/>
      <c r="AJ25" s="2"/>
      <c r="AK25" s="2"/>
    </row>
    <row r="26" spans="1:37" ht="19.5">
      <c r="A26" s="178"/>
      <c r="B26" s="2"/>
      <c r="C26" s="2"/>
      <c r="AD26" s="2"/>
      <c r="AE26" s="2"/>
      <c r="AF26" s="2"/>
      <c r="AG26" s="2"/>
      <c r="AH26" s="2"/>
      <c r="AI26" s="2"/>
      <c r="AJ26" s="2"/>
      <c r="AK26" s="2"/>
    </row>
    <row r="27" spans="1:37" ht="19.5">
      <c r="A27" s="2"/>
      <c r="B27" s="2"/>
      <c r="C27" s="164"/>
      <c r="AD27" s="2"/>
      <c r="AE27" s="2"/>
      <c r="AF27" s="2"/>
      <c r="AG27" s="2"/>
      <c r="AH27" s="2"/>
      <c r="AI27" s="2"/>
      <c r="AJ27" s="2"/>
      <c r="AK27" s="2"/>
    </row>
    <row r="28" spans="30:37" ht="12.75">
      <c r="AD28" s="2"/>
      <c r="AE28" s="2"/>
      <c r="AF28" s="2"/>
      <c r="AG28" s="2"/>
      <c r="AH28" s="2"/>
      <c r="AI28" s="2"/>
      <c r="AJ28" s="2"/>
      <c r="AK28" s="2"/>
    </row>
    <row r="29" spans="34:37" ht="12.75">
      <c r="AH29" s="2"/>
      <c r="AI29" s="2"/>
      <c r="AJ29" s="2"/>
      <c r="AK29" s="2"/>
    </row>
    <row r="30" spans="34:37" ht="12.75">
      <c r="AH30" s="2"/>
      <c r="AI30" s="2"/>
      <c r="AJ30" s="2"/>
      <c r="AK30" s="2"/>
    </row>
    <row r="31" spans="34:37" ht="12.75">
      <c r="AH31" s="2"/>
      <c r="AI31" s="2"/>
      <c r="AJ31" s="2"/>
      <c r="AK31" s="2"/>
    </row>
    <row r="32" spans="34:37" ht="12.75">
      <c r="AH32" s="2"/>
      <c r="AI32" s="2"/>
      <c r="AJ32" s="2"/>
      <c r="AK32" s="2"/>
    </row>
    <row r="33" spans="34:37" ht="12.75">
      <c r="AH33" s="2"/>
      <c r="AI33" s="2"/>
      <c r="AJ33" s="2"/>
      <c r="AK33" s="2"/>
    </row>
    <row r="34" spans="34:37" ht="12.75">
      <c r="AH34" s="2"/>
      <c r="AI34" s="2"/>
      <c r="AJ34" s="2"/>
      <c r="AK34" s="2"/>
    </row>
    <row r="35" spans="34:37" ht="12.75">
      <c r="AH35" s="2"/>
      <c r="AI35" s="2"/>
      <c r="AJ35" s="2"/>
      <c r="AK35" s="2"/>
    </row>
    <row r="36" spans="34:37" ht="12.75">
      <c r="AH36" s="2"/>
      <c r="AI36" s="2"/>
      <c r="AJ36" s="2"/>
      <c r="AK36" s="2"/>
    </row>
    <row r="37" spans="34:37" ht="12.75">
      <c r="AH37" s="2"/>
      <c r="AI37" s="2"/>
      <c r="AJ37" s="2"/>
      <c r="AK37" s="2"/>
    </row>
    <row r="38" spans="34:37" ht="12.75">
      <c r="AH38" s="2"/>
      <c r="AI38" s="2"/>
      <c r="AJ38" s="2"/>
      <c r="AK38" s="2"/>
    </row>
    <row r="39" spans="34:37" ht="12.75">
      <c r="AH39" s="2"/>
      <c r="AI39" s="2"/>
      <c r="AJ39" s="2"/>
      <c r="AK39" s="2"/>
    </row>
    <row r="40" spans="34:37" ht="12.75">
      <c r="AH40" s="2"/>
      <c r="AI40" s="2"/>
      <c r="AJ40" s="2"/>
      <c r="AK40" s="2"/>
    </row>
    <row r="41" spans="34:37" ht="12.75">
      <c r="AH41" s="2"/>
      <c r="AI41" s="2"/>
      <c r="AJ41" s="2"/>
      <c r="AK41" s="2"/>
    </row>
    <row r="42" spans="34:37" ht="12.75">
      <c r="AH42" s="2"/>
      <c r="AI42" s="2"/>
      <c r="AJ42" s="2"/>
      <c r="AK42" s="2"/>
    </row>
    <row r="43" spans="34:37" ht="12.75">
      <c r="AH43" s="2"/>
      <c r="AI43" s="2"/>
      <c r="AJ43" s="2"/>
      <c r="AK43" s="2"/>
    </row>
    <row r="44" spans="34:37" ht="12.75">
      <c r="AH44" s="2"/>
      <c r="AI44" s="2"/>
      <c r="AJ44" s="2"/>
      <c r="AK44" s="2"/>
    </row>
    <row r="45" spans="34:37" ht="12.75">
      <c r="AH45" s="2"/>
      <c r="AI45" s="2"/>
      <c r="AJ45" s="2"/>
      <c r="AK45" s="2"/>
    </row>
    <row r="46" spans="34:37" ht="12.75">
      <c r="AH46" s="2"/>
      <c r="AI46" s="2"/>
      <c r="AJ46" s="2"/>
      <c r="AK46" s="2"/>
    </row>
    <row r="47" spans="34:37" ht="12.75">
      <c r="AH47" s="2"/>
      <c r="AI47" s="2"/>
      <c r="AJ47" s="2"/>
      <c r="AK47" s="2"/>
    </row>
    <row r="48" spans="34:37" ht="12.75">
      <c r="AH48" s="2"/>
      <c r="AI48" s="2"/>
      <c r="AJ48" s="2"/>
      <c r="AK48" s="2"/>
    </row>
  </sheetData>
  <sheetProtection/>
  <mergeCells count="13">
    <mergeCell ref="A25:AB25"/>
    <mergeCell ref="A18:S18"/>
    <mergeCell ref="A20:AB20"/>
    <mergeCell ref="A21:AB21"/>
    <mergeCell ref="E1:V1"/>
    <mergeCell ref="W1:AA1"/>
    <mergeCell ref="A22:AB22"/>
    <mergeCell ref="A23:AB23"/>
    <mergeCell ref="B3:AB3"/>
    <mergeCell ref="F5:J5"/>
    <mergeCell ref="K5:O5"/>
    <mergeCell ref="P5:T5"/>
    <mergeCell ref="U5:Y5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2018-02-26T14:30:06Z</cp:lastPrinted>
  <dcterms:created xsi:type="dcterms:W3CDTF">2010-11-23T16:44:29Z</dcterms:created>
  <dcterms:modified xsi:type="dcterms:W3CDTF">2018-02-26T14:30:10Z</dcterms:modified>
  <cp:category/>
  <cp:version/>
  <cp:contentType/>
  <cp:contentStatus/>
</cp:coreProperties>
</file>