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4" yWindow="0" windowWidth="22104" windowHeight="9960" tabRatio="832" activeTab="0"/>
  </bookViews>
  <sheets>
    <sheet name="1 - ML- PŘÍPRAVKA 2011 A MLADŠÍ" sheetId="1" r:id="rId1"/>
    <sheet name="2 - STARŠÍ PŘÍPRAVKA - 2010" sheetId="2" r:id="rId2"/>
    <sheet name="3 - NEJML. ŽÁKYNĚ  - A  - 2009" sheetId="3" r:id="rId3"/>
    <sheet name="4 - NEJML. ŽÁKYNĚ - B - 2008" sheetId="4" r:id="rId4"/>
    <sheet name="5 - ML. ŽÁKYNĚ - A - 2007" sheetId="5" r:id="rId5"/>
    <sheet name="6 - ML.ŽÁKYNĚ - B - 2006 - 2005" sheetId="6" r:id="rId6"/>
    <sheet name="7 - STARŠÍ ŽÁKYNĚ - 2004 - 2003" sheetId="7" r:id="rId7"/>
    <sheet name="8 - JUNIORKY - 2002 - 2000" sheetId="8" r:id="rId8"/>
    <sheet name="9 - ŽENY - 1999 a starší" sheetId="9" r:id="rId9"/>
    <sheet name="10 - ELITE - bez rozdílu věku" sheetId="10" r:id="rId10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<sst xmlns="http://schemas.openxmlformats.org/spreadsheetml/2006/main" count="2042" uniqueCount="329">
  <si>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</si>
  <si>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</si>
  <si>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</si>
  <si>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</si>
  <si>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</si>
  <si>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</si>
  <si>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</si>
  <si>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</si>
  <si>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</si>
  <si>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</si>
  <si>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</si>
  <si>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</si>
  <si>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</si>
  <si>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</si>
  <si>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</si>
  <si>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</si>
  <si>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</si>
  <si>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</si>
  <si>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</si>
  <si>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</si>
  <si>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</si>
  <si>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</si>
  <si>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</si>
  <si>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</si>
  <si>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</si>
  <si>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</si>
  <si>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</si>
  <si>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</si>
  <si>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</si>
  <si>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</si>
  <si>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</si>
  <si>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</si>
  <si>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</si>
  <si>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</si>
  <si>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</si>
  <si>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</si>
  <si>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</si>
  <si>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</si>
  <si>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</si>
  <si>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</si>
  <si>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Tereza</t>
  </si>
  <si>
    <t>Kateřina</t>
  </si>
  <si>
    <t>KOEF.</t>
  </si>
  <si>
    <t>Julie</t>
  </si>
  <si>
    <t>Nikol</t>
  </si>
  <si>
    <t>Anna</t>
  </si>
  <si>
    <t>Veronika</t>
  </si>
  <si>
    <t>Aneta</t>
  </si>
  <si>
    <t>Klára</t>
  </si>
  <si>
    <t>Johana</t>
  </si>
  <si>
    <t>Karolína</t>
  </si>
  <si>
    <t>Opelíková</t>
  </si>
  <si>
    <t>Lucie</t>
  </si>
  <si>
    <t>Natálie</t>
  </si>
  <si>
    <t>Adéla</t>
  </si>
  <si>
    <t>Sofie</t>
  </si>
  <si>
    <t>Dobiášová</t>
  </si>
  <si>
    <t>Barbora</t>
  </si>
  <si>
    <t>Laura</t>
  </si>
  <si>
    <t>Karin</t>
  </si>
  <si>
    <t>Valerie</t>
  </si>
  <si>
    <t>Válková</t>
  </si>
  <si>
    <t>Anežka</t>
  </si>
  <si>
    <t>GK Hulín - kolektiv</t>
  </si>
  <si>
    <t>Nela</t>
  </si>
  <si>
    <t>Nikola</t>
  </si>
  <si>
    <t>Poláková</t>
  </si>
  <si>
    <t>Alena</t>
  </si>
  <si>
    <t>KATEGORIE - 10 - ELITE - BEZ ROČNÍKŮ</t>
  </si>
  <si>
    <t>Zemánková</t>
  </si>
  <si>
    <t>Kahánková</t>
  </si>
  <si>
    <t>Simona</t>
  </si>
  <si>
    <t>TJ Frenštát - Mazochová, Válková</t>
  </si>
  <si>
    <t>TJ Sokol Vsetín - Herda</t>
  </si>
  <si>
    <t>TJ Chropyně - kolektiv</t>
  </si>
  <si>
    <t>Stavinohová</t>
  </si>
  <si>
    <t>TJ Kovona Karviná - kolektiv</t>
  </si>
  <si>
    <t>TJ Valašské Meziříčí - Heřmánková</t>
  </si>
  <si>
    <t>Nesvadbová</t>
  </si>
  <si>
    <t>Daniela</t>
  </si>
  <si>
    <t>Vaculíková</t>
  </si>
  <si>
    <t>Stela</t>
  </si>
  <si>
    <t>KATEGORIE - 9 - ŽENY / VETERÁNKY - ROČNÍK 1999 A STARŠÍ - ( 18 A STARŠÍ )</t>
  </si>
  <si>
    <t>KATEGORIE - 8 - JUNIORKY - ROČNÍK 2002 - 2001 - 2000 - ( 15 - 16 - 17 LET )</t>
  </si>
  <si>
    <t>KATEGORIE - 7 - STARŠÍ ŽÁKYNĚ - ROČNÍK 2004 ÷ 2003 - ( 13 ÷ 14 LET )</t>
  </si>
  <si>
    <t>KATEGORIE - 6 - MLADŠÍ ŽÁKYNĚ  " B "  - ROČNÍK 2006 ÷ 2005 - ( 11 ÷ 12 LET )</t>
  </si>
  <si>
    <t>KATEGORIE - 5 - MLADŠÍ ŽÁKYNĚ  " A "  - ROČNÍK 2007 ( 10 LET )</t>
  </si>
  <si>
    <t>KATEGORIE - 4 - NEJMLADŠÍ ŽÁKYNĚ  " B "  - ROČNÍK 2008 - ( 9 LET )</t>
  </si>
  <si>
    <t>KATEGORIE - 3 - NEJMLADŠÍ ŽÁKYNĚ  " A "  - ROČNÍK 2009 ( 8 LET  )</t>
  </si>
  <si>
    <t>KATEGORIE - 2 - STARŠÍ PŘÍPRAVKA - ROČNÍK 2010 ( 7 LET  )</t>
  </si>
  <si>
    <t>Amálie</t>
  </si>
  <si>
    <t>Horáčková</t>
  </si>
  <si>
    <t>Jansová</t>
  </si>
  <si>
    <t>Beáta</t>
  </si>
  <si>
    <t>Švandová</t>
  </si>
  <si>
    <t>Zavadilová</t>
  </si>
  <si>
    <t>Zajíčková</t>
  </si>
  <si>
    <t>Sára</t>
  </si>
  <si>
    <t>Koutová</t>
  </si>
  <si>
    <t>1999</t>
  </si>
  <si>
    <t>Adámková</t>
  </si>
  <si>
    <t>TJ Valašské Meziříčí - Adámková</t>
  </si>
  <si>
    <t>Kuchaříková</t>
  </si>
  <si>
    <t>TJ Chropyně - Hrdličková</t>
  </si>
  <si>
    <t>Koblihová</t>
  </si>
  <si>
    <t>Lea Marie</t>
  </si>
  <si>
    <t>Blahutová</t>
  </si>
  <si>
    <t>Marianna</t>
  </si>
  <si>
    <t xml:space="preserve">Sokol Moravská Ostrava - </t>
  </si>
  <si>
    <t>TJ Frenštát pod Radhoštěm - Mazochová, Válková</t>
  </si>
  <si>
    <t>Šimíčková</t>
  </si>
  <si>
    <t>Zrůstová</t>
  </si>
  <si>
    <t>TJ Rožnov pod Radh. - Zedníčková</t>
  </si>
  <si>
    <t>Ermisová</t>
  </si>
  <si>
    <t>Sokol Brno 1 - Dufková, Barešová</t>
  </si>
  <si>
    <t>Nosková</t>
  </si>
  <si>
    <t>Ela</t>
  </si>
  <si>
    <t>Nykodýmová</t>
  </si>
  <si>
    <t>Markéta</t>
  </si>
  <si>
    <t>Pernicová</t>
  </si>
  <si>
    <t>Schneider</t>
  </si>
  <si>
    <t>Staňková</t>
  </si>
  <si>
    <t>Hana</t>
  </si>
  <si>
    <t>Zapletalová</t>
  </si>
  <si>
    <t>Župková</t>
  </si>
  <si>
    <t>Mariana</t>
  </si>
  <si>
    <t>TJ Chropyně - Zavadilová</t>
  </si>
  <si>
    <t>GK Vítkovice - Kanczorová</t>
  </si>
  <si>
    <t>Michaela</t>
  </si>
  <si>
    <t>Perutková</t>
  </si>
  <si>
    <t>TJ Rožnov pod Radh. - Fiedler</t>
  </si>
  <si>
    <t>TJ Valašské Meziříčí - Adámková, Heřmánková</t>
  </si>
  <si>
    <t>Krajčíková</t>
  </si>
  <si>
    <t>Linhartová</t>
  </si>
  <si>
    <t>Cihlářová</t>
  </si>
  <si>
    <t>Izabela</t>
  </si>
  <si>
    <t>Štecová         Anna Sofie</t>
  </si>
  <si>
    <t>Liliana</t>
  </si>
  <si>
    <t>Břeňová</t>
  </si>
  <si>
    <t>Eliška</t>
  </si>
  <si>
    <t>Čonková</t>
  </si>
  <si>
    <t>Davidová</t>
  </si>
  <si>
    <t>Ivánková</t>
  </si>
  <si>
    <t>Elen</t>
  </si>
  <si>
    <t>Valérie</t>
  </si>
  <si>
    <t>Sokol Brno 1 - Pánková, Václavíková</t>
  </si>
  <si>
    <t>Kopecká</t>
  </si>
  <si>
    <t>TJ Valašské Meziříčí - Crhová</t>
  </si>
  <si>
    <t>Tabaková</t>
  </si>
  <si>
    <t>TJ Kovona Karviná - kolektiv trenérů</t>
  </si>
  <si>
    <t>Fojtíková</t>
  </si>
  <si>
    <t>TJ Valašské Meziříčí - Bortel</t>
  </si>
  <si>
    <t>Bortlová</t>
  </si>
  <si>
    <t>Lenka</t>
  </si>
  <si>
    <t>Jana</t>
  </si>
  <si>
    <t>Boldisová</t>
  </si>
  <si>
    <t>Pobialová</t>
  </si>
  <si>
    <t>Kristýna</t>
  </si>
  <si>
    <t>GK Hulín - Bílek</t>
  </si>
  <si>
    <t>Ema</t>
  </si>
  <si>
    <t>Horsinková</t>
  </si>
  <si>
    <t>Kostelecká</t>
  </si>
  <si>
    <t>Ella</t>
  </si>
  <si>
    <t>Alexandra</t>
  </si>
  <si>
    <t>Šilhánková</t>
  </si>
  <si>
    <t>Bára</t>
  </si>
  <si>
    <t>GK Vítkovice - Hynek, Grmelová</t>
  </si>
  <si>
    <t>Gerlová</t>
  </si>
  <si>
    <t>Flašarová</t>
  </si>
  <si>
    <t>Sušňová</t>
  </si>
  <si>
    <t>TJ Rožnov pod Rahdoštěm - Perutková</t>
  </si>
  <si>
    <t>Lovětínská</t>
  </si>
  <si>
    <t>Friedrichová</t>
  </si>
  <si>
    <t>Dominika</t>
  </si>
  <si>
    <t>Hrdličková</t>
  </si>
  <si>
    <t>GK Vítkovice - Hynek, Uhrová</t>
  </si>
  <si>
    <t>Stuchlíková</t>
  </si>
  <si>
    <t>TJ Sokol Vsetín - Baranová, Hladký</t>
  </si>
  <si>
    <t>Jarotková</t>
  </si>
  <si>
    <t>TJ Frenštát - Fialová</t>
  </si>
  <si>
    <t>Blizňáková</t>
  </si>
  <si>
    <t>Holbová</t>
  </si>
  <si>
    <t>Kovářová</t>
  </si>
  <si>
    <t>TJ Rožnov p. R. - Perutková</t>
  </si>
  <si>
    <t>Nicol</t>
  </si>
  <si>
    <t>Janků</t>
  </si>
  <si>
    <t>Adriana</t>
  </si>
  <si>
    <t>TJ Frenštát - Modrovičová, Kalmusová</t>
  </si>
  <si>
    <t>Křenovská</t>
  </si>
  <si>
    <t>2005</t>
  </si>
  <si>
    <t>Krýsová</t>
  </si>
  <si>
    <t>Sedlářová</t>
  </si>
  <si>
    <t>TJ Frenštát pod Radhoštěm - Fialová</t>
  </si>
  <si>
    <t>Šustalová</t>
  </si>
  <si>
    <t>Štefková</t>
  </si>
  <si>
    <t>TJ Valašské Meziříčí - Pelcová</t>
  </si>
  <si>
    <t>Kerberová</t>
  </si>
  <si>
    <t>Turková</t>
  </si>
  <si>
    <t>Hermanová</t>
  </si>
  <si>
    <t>Monika</t>
  </si>
  <si>
    <t>SG Valašské Meziříčí - Pelcová</t>
  </si>
  <si>
    <t>Václavíková</t>
  </si>
  <si>
    <t>Saša</t>
  </si>
  <si>
    <t>Pernická</t>
  </si>
  <si>
    <t>Horáková</t>
  </si>
  <si>
    <t>Valoušková</t>
  </si>
  <si>
    <t>Šárka</t>
  </si>
  <si>
    <t>Macošková</t>
  </si>
  <si>
    <t>Magda</t>
  </si>
  <si>
    <t>Runa</t>
  </si>
  <si>
    <t>Mrlíková</t>
  </si>
  <si>
    <t>GK Hulín - Mrlíková</t>
  </si>
  <si>
    <t>Kocurková</t>
  </si>
  <si>
    <t>HULÍN CUP</t>
  </si>
  <si>
    <t>Hulín - 27.5.2017</t>
  </si>
  <si>
    <t>Kazdová</t>
  </si>
  <si>
    <t>Sokol Brno 1 - Barešová, Dufková</t>
  </si>
  <si>
    <t>Matějková</t>
  </si>
  <si>
    <t>Romana</t>
  </si>
  <si>
    <t>Slezáková</t>
  </si>
  <si>
    <t>Agáta</t>
  </si>
  <si>
    <t>Šušková</t>
  </si>
  <si>
    <t>Částková</t>
  </si>
  <si>
    <t>Hlaváčková</t>
  </si>
  <si>
    <t>2010</t>
  </si>
  <si>
    <t>Sokol Vsetín - Baranová</t>
  </si>
  <si>
    <t>Hobstová</t>
  </si>
  <si>
    <t>Tina</t>
  </si>
  <si>
    <t>Gym Dobřichovice - Kudličková</t>
  </si>
  <si>
    <t>Chylíková</t>
  </si>
  <si>
    <t>Jaklová</t>
  </si>
  <si>
    <t>Novosadová</t>
  </si>
  <si>
    <t>Škorvánková</t>
  </si>
  <si>
    <t>Albrechtová</t>
  </si>
  <si>
    <t>2009</t>
  </si>
  <si>
    <t>Černá</t>
  </si>
  <si>
    <t>Beata</t>
  </si>
  <si>
    <t>Ludwigová</t>
  </si>
  <si>
    <t>Malinová</t>
  </si>
  <si>
    <t>Melicharová</t>
  </si>
  <si>
    <t>Pírová</t>
  </si>
  <si>
    <t>Tea Sofie</t>
  </si>
  <si>
    <t>Sokol Brno 1 - Vlková</t>
  </si>
  <si>
    <t>Kaczorová</t>
  </si>
  <si>
    <t>Klichová</t>
  </si>
  <si>
    <t>Zuzana</t>
  </si>
  <si>
    <t>Kučerová</t>
  </si>
  <si>
    <t>Alice</t>
  </si>
  <si>
    <t>Martináková</t>
  </si>
  <si>
    <t>Němcová</t>
  </si>
  <si>
    <t>Novotná</t>
  </si>
  <si>
    <t>Amálka</t>
  </si>
  <si>
    <t>Šrubařová</t>
  </si>
  <si>
    <t>Talian</t>
  </si>
  <si>
    <t>Bohoňková</t>
  </si>
  <si>
    <t>Linková</t>
  </si>
  <si>
    <t>Moniaková</t>
  </si>
  <si>
    <t>2006</t>
  </si>
  <si>
    <t>Sedlaříková</t>
  </si>
  <si>
    <t>Vymětalová</t>
  </si>
  <si>
    <t>Dorota</t>
  </si>
  <si>
    <t>Najdeková</t>
  </si>
  <si>
    <t>GK Vítkovice - Naczorová</t>
  </si>
  <si>
    <t>Dufková</t>
  </si>
  <si>
    <t>Sokol Brno 1 - Dufková</t>
  </si>
  <si>
    <t>Matůšová</t>
  </si>
  <si>
    <t>Turýnová</t>
  </si>
  <si>
    <t>Vavrošová</t>
  </si>
  <si>
    <t>Hýzová</t>
  </si>
  <si>
    <t>KATEGORIE - 1 - MLADŠÍ PŘÍPRAVKA - ROČNÍK 2011 A MLADŠÍ ( 6 LET A MLADŠÍ )</t>
  </si>
  <si>
    <t>Varmužková</t>
  </si>
  <si>
    <t>Papoušková</t>
  </si>
  <si>
    <t>1. ÷ 16.</t>
  </si>
  <si>
    <t>6. ÷ 7.</t>
  </si>
  <si>
    <t>13. ÷ 14.</t>
  </si>
  <si>
    <t>7. ÷ 8.</t>
  </si>
  <si>
    <t>9. ÷ 10.</t>
  </si>
  <si>
    <t>2. ÷ 3</t>
  </si>
  <si>
    <t>1. ÷ 24.</t>
  </si>
  <si>
    <t>13.÷14.</t>
  </si>
  <si>
    <t>19.÷20.</t>
  </si>
  <si>
    <t>19. ÷ 20.</t>
  </si>
  <si>
    <t>1. ÷ 22.</t>
  </si>
  <si>
    <t>23.÷24.</t>
  </si>
  <si>
    <t>7. ÷ 9.</t>
  </si>
  <si>
    <t>12. ÷ 13.</t>
  </si>
  <si>
    <t>12.÷13.</t>
  </si>
  <si>
    <t>14.÷15.</t>
  </si>
  <si>
    <t>22.÷23.</t>
  </si>
  <si>
    <t>11. ÷ 12.</t>
  </si>
  <si>
    <t>16. ÷ 17.</t>
  </si>
  <si>
    <t xml:space="preserve"> 22. ÷ 23.</t>
  </si>
  <si>
    <t>1. ÷ 3.</t>
  </si>
  <si>
    <t>8. ÷ 12.</t>
  </si>
  <si>
    <t>13.÷16.</t>
  </si>
  <si>
    <t>21.÷22.</t>
  </si>
  <si>
    <t>2. ÷ 3.</t>
  </si>
  <si>
    <t>3. ÷ 4.</t>
  </si>
  <si>
    <t>6. ÷ 8.</t>
  </si>
  <si>
    <t>10.÷15.</t>
  </si>
  <si>
    <t>16.÷18.</t>
  </si>
  <si>
    <t>11.÷12.</t>
  </si>
  <si>
    <t>17.÷18.</t>
  </si>
  <si>
    <t>Ballo-Mieirná</t>
  </si>
  <si>
    <t>7. ÷ 11.</t>
  </si>
  <si>
    <t>16. ÷ 18.</t>
  </si>
  <si>
    <t>19. ÷ 22.</t>
  </si>
  <si>
    <t>1. ÷ 17.</t>
  </si>
  <si>
    <t>1. ÷ 2.</t>
  </si>
  <si>
    <t>3. ÷ 5.</t>
  </si>
  <si>
    <t>8. ÷ 10.</t>
  </si>
  <si>
    <t>15.÷16.</t>
  </si>
  <si>
    <t>8. ÷ 9.</t>
  </si>
  <si>
    <t>10. ÷ 11.</t>
  </si>
  <si>
    <t>2. ÷ 6.</t>
  </si>
  <si>
    <t>10.÷11.</t>
  </si>
  <si>
    <t>4. ÷ 6.</t>
  </si>
  <si>
    <t xml:space="preserve"> 3. ÷ 4.</t>
  </si>
  <si>
    <t>4. ÷ 5.</t>
  </si>
  <si>
    <t>2. ÷ 8.</t>
  </si>
  <si>
    <t>6.  7.</t>
  </si>
  <si>
    <t>5. ÷ 6.</t>
  </si>
  <si>
    <t>2. ÷ 4.</t>
  </si>
  <si>
    <t>7. ÷ 13.</t>
  </si>
  <si>
    <t>4. ÷ 8.</t>
  </si>
  <si>
    <t>12.÷14.</t>
  </si>
  <si>
    <t>5. ÷ 8.</t>
  </si>
  <si>
    <t xml:space="preserve"> </t>
  </si>
  <si>
    <r>
      <t xml:space="preserve">PARTNEŘI : </t>
    </r>
    <r>
      <rPr>
        <sz val="11"/>
        <rFont val="Comic Sans MS"/>
        <family val="4"/>
      </rPr>
      <t>MĚSTO HULÍN, ZŠ HULÍN, ZLÍNSKÝ KRAJ, ČSGS, ČUS, ČSRS,
TOS Hulín, a.s., Chropyňská strojírna, a.s., Nadace SYNOT, NWT a.s., Truhlářství Bishop, rodiče,</t>
    </r>
    <r>
      <rPr>
        <b/>
        <sz val="11"/>
        <rFont val="Comic Sans MS"/>
        <family val="4"/>
      </rPr>
      <t xml:space="preserve">
MEDIÁLNÍ  PARTNEŘI : </t>
    </r>
    <r>
      <rPr>
        <sz val="11"/>
        <rFont val="Comic Sans MS"/>
        <family val="4"/>
      </rPr>
      <t>HULÍŇAN,</t>
    </r>
    <r>
      <rPr>
        <b/>
        <sz val="11"/>
        <rFont val="Comic Sans MS"/>
        <family val="4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</si>
</sst>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7" xfId="0" applyFont="1" applyFill="1" applyBorder="1" applyAlignment="1">
      <alignment horizontal="left"/>
    </xf>
    <xf numFmtId="2" fontId="32" fillId="0" borderId="28" xfId="0" applyNumberFormat="1" applyFont="1" applyFill="1" applyBorder="1" applyAlignment="1">
      <alignment horizontal="center"/>
    </xf>
    <xf numFmtId="164" fontId="32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2" fontId="29" fillId="0" borderId="36" xfId="0" applyNumberFormat="1" applyFont="1" applyFill="1" applyBorder="1" applyAlignment="1">
      <alignment horizontal="center"/>
    </xf>
    <xf numFmtId="164" fontId="29" fillId="0" borderId="36" xfId="0" applyNumberFormat="1" applyFont="1" applyFill="1" applyBorder="1" applyAlignment="1">
      <alignment horizontal="center"/>
    </xf>
    <xf numFmtId="164" fontId="28" fillId="0" borderId="38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29" xfId="0" applyFont="1" applyFill="1" applyBorder="1" applyAlignment="1">
      <alignment horizontal="left" vertical="center"/>
    </xf>
    <xf numFmtId="49" fontId="21" fillId="24" borderId="39" xfId="0" applyNumberFormat="1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49" fontId="23" fillId="24" borderId="4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38" fillId="0" borderId="41" xfId="0" applyFont="1" applyFill="1" applyBorder="1" applyAlignment="1">
      <alignment horizontal="left"/>
    </xf>
    <xf numFmtId="49" fontId="39" fillId="0" borderId="42" xfId="0" applyNumberFormat="1" applyFont="1" applyFill="1" applyBorder="1" applyAlignment="1">
      <alignment horizontal="center"/>
    </xf>
    <xf numFmtId="0" fontId="40" fillId="0" borderId="43" xfId="0" applyFont="1" applyFill="1" applyBorder="1" applyAlignment="1">
      <alignment horizontal="left"/>
    </xf>
    <xf numFmtId="0" fontId="40" fillId="0" borderId="44" xfId="0" applyFont="1" applyFill="1" applyBorder="1" applyAlignment="1">
      <alignment horizontal="left"/>
    </xf>
    <xf numFmtId="49" fontId="41" fillId="0" borderId="45" xfId="0" applyNumberFormat="1" applyFont="1" applyFill="1" applyBorder="1" applyAlignment="1">
      <alignment horizontal="center"/>
    </xf>
    <xf numFmtId="0" fontId="40" fillId="0" borderId="46" xfId="0" applyFont="1" applyFill="1" applyBorder="1" applyAlignment="1">
      <alignment horizontal="left"/>
    </xf>
    <xf numFmtId="49" fontId="39" fillId="0" borderId="47" xfId="0" applyNumberFormat="1" applyFont="1" applyFill="1" applyBorder="1" applyAlignment="1">
      <alignment horizontal="center"/>
    </xf>
    <xf numFmtId="49" fontId="41" fillId="0" borderId="48" xfId="0" applyNumberFormat="1" applyFont="1" applyFill="1" applyBorder="1" applyAlignment="1">
      <alignment horizontal="center"/>
    </xf>
    <xf numFmtId="0" fontId="38" fillId="0" borderId="49" xfId="0" applyFont="1" applyFill="1" applyBorder="1" applyAlignment="1">
      <alignment horizontal="left"/>
    </xf>
    <xf numFmtId="49" fontId="39" fillId="0" borderId="5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41" xfId="0" applyFont="1" applyFill="1" applyBorder="1" applyAlignment="1">
      <alignment horizontal="left"/>
    </xf>
    <xf numFmtId="49" fontId="41" fillId="0" borderId="42" xfId="0" applyNumberFormat="1" applyFont="1" applyFill="1" applyBorder="1" applyAlignment="1">
      <alignment horizontal="center"/>
    </xf>
    <xf numFmtId="0" fontId="38" fillId="0" borderId="51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/>
    </xf>
    <xf numFmtId="0" fontId="30" fillId="0" borderId="43" xfId="0" applyFont="1" applyFill="1" applyBorder="1" applyAlignment="1">
      <alignment horizontal="left"/>
    </xf>
    <xf numFmtId="0" fontId="30" fillId="0" borderId="44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24" fillId="0" borderId="47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30" fillId="0" borderId="46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49" fontId="39" fillId="0" borderId="16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49" fontId="41" fillId="0" borderId="52" xfId="0" applyNumberFormat="1" applyFont="1" applyFill="1" applyBorder="1" applyAlignment="1">
      <alignment horizontal="center"/>
    </xf>
    <xf numFmtId="49" fontId="39" fillId="0" borderId="53" xfId="0" applyNumberFormat="1" applyFont="1" applyFill="1" applyBorder="1" applyAlignment="1">
      <alignment horizontal="center"/>
    </xf>
    <xf numFmtId="0" fontId="38" fillId="0" borderId="54" xfId="0" applyFont="1" applyFill="1" applyBorder="1" applyAlignment="1">
      <alignment horizontal="left"/>
    </xf>
    <xf numFmtId="0" fontId="40" fillId="0" borderId="27" xfId="0" applyFont="1" applyFill="1" applyBorder="1" applyAlignment="1">
      <alignment horizontal="left"/>
    </xf>
    <xf numFmtId="49" fontId="41" fillId="0" borderId="55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/>
    </xf>
    <xf numFmtId="0" fontId="38" fillId="0" borderId="56" xfId="0" applyFont="1" applyFill="1" applyBorder="1" applyAlignment="1">
      <alignment horizontal="left"/>
    </xf>
    <xf numFmtId="49" fontId="39" fillId="0" borderId="57" xfId="0" applyNumberFormat="1" applyFont="1" applyFill="1" applyBorder="1" applyAlignment="1">
      <alignment horizontal="center"/>
    </xf>
    <xf numFmtId="0" fontId="40" fillId="0" borderId="58" xfId="0" applyFont="1" applyFill="1" applyBorder="1" applyAlignment="1">
      <alignment horizontal="left"/>
    </xf>
    <xf numFmtId="49" fontId="41" fillId="0" borderId="59" xfId="0" applyNumberFormat="1" applyFont="1" applyFill="1" applyBorder="1" applyAlignment="1">
      <alignment horizontal="center"/>
    </xf>
    <xf numFmtId="49" fontId="41" fillId="0" borderId="30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/>
    </xf>
    <xf numFmtId="0" fontId="24" fillId="0" borderId="57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left"/>
    </xf>
    <xf numFmtId="49" fontId="39" fillId="0" borderId="45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left"/>
    </xf>
    <xf numFmtId="0" fontId="24" fillId="0" borderId="60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left"/>
    </xf>
    <xf numFmtId="2" fontId="24" fillId="0" borderId="61" xfId="0" applyNumberFormat="1" applyFont="1" applyFill="1" applyBorder="1" applyAlignment="1">
      <alignment horizontal="center"/>
    </xf>
    <xf numFmtId="164" fontId="29" fillId="0" borderId="61" xfId="0" applyNumberFormat="1" applyFont="1" applyFill="1" applyBorder="1" applyAlignment="1">
      <alignment horizontal="center"/>
    </xf>
    <xf numFmtId="2" fontId="29" fillId="0" borderId="61" xfId="0" applyNumberFormat="1" applyFont="1" applyFill="1" applyBorder="1" applyAlignment="1">
      <alignment horizontal="center"/>
    </xf>
    <xf numFmtId="0" fontId="40" fillId="0" borderId="62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5" fillId="0" borderId="33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0" fillId="0" borderId="6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40" fillId="0" borderId="64" xfId="0" applyFont="1" applyFill="1" applyBorder="1" applyAlignment="1">
      <alignment horizontal="left"/>
    </xf>
    <xf numFmtId="49" fontId="41" fillId="0" borderId="65" xfId="0" applyNumberFormat="1" applyFont="1" applyFill="1" applyBorder="1" applyAlignment="1">
      <alignment horizontal="center"/>
    </xf>
    <xf numFmtId="0" fontId="28" fillId="0" borderId="66" xfId="0" applyFont="1" applyFill="1" applyBorder="1" applyAlignment="1">
      <alignment horizontal="center"/>
    </xf>
    <xf numFmtId="49" fontId="39" fillId="0" borderId="67" xfId="0" applyNumberFormat="1" applyFont="1" applyFill="1" applyBorder="1" applyAlignment="1">
      <alignment horizontal="center"/>
    </xf>
    <xf numFmtId="0" fontId="28" fillId="0" borderId="68" xfId="0" applyFont="1" applyFill="1" applyBorder="1" applyAlignment="1">
      <alignment horizontal="left"/>
    </xf>
    <xf numFmtId="0" fontId="30" fillId="0" borderId="64" xfId="0" applyFont="1" applyFill="1" applyBorder="1" applyAlignment="1">
      <alignment horizontal="left"/>
    </xf>
    <xf numFmtId="2" fontId="32" fillId="0" borderId="69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0" fontId="38" fillId="0" borderId="68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2" fontId="29" fillId="0" borderId="70" xfId="0" applyNumberFormat="1" applyFont="1" applyFill="1" applyBorder="1" applyAlignment="1">
      <alignment horizontal="center"/>
    </xf>
  </cellXfs>
  <cellStyles count="6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O96"/>
  <sheetViews>
    <sheetView tabSelected="1" zoomScalePageLayoutView="0" workbookViewId="0" topLeftCell="A1">
      <pane ySplit="6" topLeftCell="BM7" activePane="bottomLeft" state="frozen"/>
      <selection pane="topLeft" activeCell="B34" sqref="B34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5.14062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41" width="9.140625" style="97" customWidth="1"/>
    <col min="42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41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41" customFormat="1" ht="15.75" customHeight="1">
      <c r="A3" s="38"/>
      <c r="B3" s="204" t="s">
        <v>269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28" s="5" customFormat="1" ht="15" customHeight="1">
      <c r="A7" s="103" t="s">
        <v>11</v>
      </c>
      <c r="B7" s="104" t="s">
        <v>106</v>
      </c>
      <c r="C7" s="191" t="s">
        <v>107</v>
      </c>
      <c r="D7" s="190">
        <v>2011</v>
      </c>
      <c r="E7" s="105"/>
      <c r="F7" s="106"/>
      <c r="G7" s="107"/>
      <c r="H7" s="106"/>
      <c r="I7" s="108">
        <f>E7+G7-H7</f>
        <v>0</v>
      </c>
      <c r="J7" s="109"/>
      <c r="K7" s="106"/>
      <c r="L7" s="107"/>
      <c r="M7" s="106"/>
      <c r="N7" s="108">
        <f>J7+L7-M7</f>
        <v>0</v>
      </c>
      <c r="O7" s="105">
        <v>2</v>
      </c>
      <c r="P7" s="106">
        <v>10</v>
      </c>
      <c r="Q7" s="107">
        <v>9.33</v>
      </c>
      <c r="R7" s="109"/>
      <c r="S7" s="108">
        <f>O7+Q7-R7</f>
        <v>11.33</v>
      </c>
      <c r="T7" s="105">
        <v>2</v>
      </c>
      <c r="U7" s="106">
        <v>10</v>
      </c>
      <c r="V7" s="107">
        <v>9</v>
      </c>
      <c r="W7" s="109"/>
      <c r="X7" s="108">
        <f>T7+V7-W7</f>
        <v>11</v>
      </c>
      <c r="Y7" s="110">
        <f>SUM(E7+J7+O7+T7)</f>
        <v>4</v>
      </c>
      <c r="Z7" s="111">
        <f>SUM(G7+L7+Q7+V7)</f>
        <v>18.33</v>
      </c>
      <c r="AA7" s="112">
        <f>$I7+$N7+$S7+$X7</f>
        <v>22.33</v>
      </c>
      <c r="AB7" s="63"/>
    </row>
    <row r="8" spans="1:28" s="77" customFormat="1" ht="11.25" customHeight="1">
      <c r="A8" s="64"/>
      <c r="B8" s="162" t="s">
        <v>108</v>
      </c>
      <c r="C8" s="163"/>
      <c r="D8" s="166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272</v>
      </c>
      <c r="P8" s="69"/>
      <c r="Q8" s="68" t="s">
        <v>11</v>
      </c>
      <c r="R8" s="71"/>
      <c r="S8" s="70" t="s">
        <v>11</v>
      </c>
      <c r="T8" s="67" t="s">
        <v>272</v>
      </c>
      <c r="U8" s="69"/>
      <c r="V8" s="68" t="s">
        <v>277</v>
      </c>
      <c r="W8" s="71"/>
      <c r="X8" s="70" t="s">
        <v>277</v>
      </c>
      <c r="Y8" s="72" t="s">
        <v>272</v>
      </c>
      <c r="Z8" s="73" t="s">
        <v>11</v>
      </c>
      <c r="AA8" s="74"/>
      <c r="AB8" s="75"/>
    </row>
    <row r="9" spans="1:28" s="5" customFormat="1" ht="15" customHeight="1">
      <c r="A9" s="114" t="s">
        <v>12</v>
      </c>
      <c r="B9" s="113" t="s">
        <v>70</v>
      </c>
      <c r="C9" s="113" t="s">
        <v>71</v>
      </c>
      <c r="D9" s="169">
        <v>2011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9</v>
      </c>
      <c r="R9" s="59"/>
      <c r="S9" s="58">
        <f>O9+Q9-R9</f>
        <v>11</v>
      </c>
      <c r="T9" s="55">
        <v>2</v>
      </c>
      <c r="U9" s="57">
        <v>10</v>
      </c>
      <c r="V9" s="56">
        <v>8.9</v>
      </c>
      <c r="W9" s="59"/>
      <c r="X9" s="58">
        <f>T9+V9-W9</f>
        <v>10.9</v>
      </c>
      <c r="Y9" s="60">
        <f>SUM(E9+J9+O9+T9)</f>
        <v>4</v>
      </c>
      <c r="Z9" s="61">
        <f>SUM(G9+L9+Q9+V9)</f>
        <v>17.9</v>
      </c>
      <c r="AA9" s="62">
        <f>$I9+$N9+$S9+$X9</f>
        <v>21.9</v>
      </c>
      <c r="AB9" s="63"/>
    </row>
    <row r="10" spans="1:28" s="77" customFormat="1" ht="11.25" customHeight="1">
      <c r="A10" s="64"/>
      <c r="B10" s="162" t="s">
        <v>109</v>
      </c>
      <c r="C10" s="163"/>
      <c r="D10" s="166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272</v>
      </c>
      <c r="P10" s="69"/>
      <c r="Q10" s="68" t="s">
        <v>12</v>
      </c>
      <c r="R10" s="71"/>
      <c r="S10" s="70" t="s">
        <v>12</v>
      </c>
      <c r="T10" s="67" t="s">
        <v>272</v>
      </c>
      <c r="U10" s="69"/>
      <c r="V10" s="68" t="s">
        <v>14</v>
      </c>
      <c r="W10" s="71"/>
      <c r="X10" s="68" t="s">
        <v>14</v>
      </c>
      <c r="Y10" s="72" t="s">
        <v>272</v>
      </c>
      <c r="Z10" s="73" t="s">
        <v>12</v>
      </c>
      <c r="AA10" s="74"/>
      <c r="AB10" s="75"/>
    </row>
    <row r="11" spans="1:28" s="5" customFormat="1" ht="15" customHeight="1">
      <c r="A11" s="114" t="s">
        <v>13</v>
      </c>
      <c r="B11" s="143" t="s">
        <v>100</v>
      </c>
      <c r="C11" s="143" t="s">
        <v>41</v>
      </c>
      <c r="D11" s="145">
        <v>2011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8.87</v>
      </c>
      <c r="R11" s="59"/>
      <c r="S11" s="58">
        <f>O11+Q11-R11</f>
        <v>10.87</v>
      </c>
      <c r="T11" s="55">
        <v>2</v>
      </c>
      <c r="U11" s="57">
        <v>10</v>
      </c>
      <c r="V11" s="56">
        <v>9</v>
      </c>
      <c r="W11" s="59"/>
      <c r="X11" s="58">
        <f>T11+V11-W11</f>
        <v>11</v>
      </c>
      <c r="Y11" s="60">
        <f>SUM(E11+J11+O11+T11)</f>
        <v>4</v>
      </c>
      <c r="Z11" s="61">
        <f>SUM(G11+L11+Q11+V11)</f>
        <v>17.869999999999997</v>
      </c>
      <c r="AA11" s="62">
        <f>$I11+$N11+$S11+$X11</f>
        <v>21.869999999999997</v>
      </c>
      <c r="AB11" s="63"/>
    </row>
    <row r="12" spans="1:28" s="77" customFormat="1" ht="11.25" customHeight="1">
      <c r="A12" s="64"/>
      <c r="B12" s="146" t="s">
        <v>101</v>
      </c>
      <c r="C12" s="147"/>
      <c r="D12" s="148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272</v>
      </c>
      <c r="P12" s="69"/>
      <c r="Q12" s="68" t="s">
        <v>14</v>
      </c>
      <c r="R12" s="71"/>
      <c r="S12" s="70" t="s">
        <v>14</v>
      </c>
      <c r="T12" s="67" t="s">
        <v>272</v>
      </c>
      <c r="U12" s="69"/>
      <c r="V12" s="68" t="s">
        <v>277</v>
      </c>
      <c r="W12" s="71"/>
      <c r="X12" s="68" t="s">
        <v>277</v>
      </c>
      <c r="Y12" s="72" t="s">
        <v>272</v>
      </c>
      <c r="Z12" s="73" t="s">
        <v>13</v>
      </c>
      <c r="AA12" s="74"/>
      <c r="AB12" s="75"/>
    </row>
    <row r="13" spans="1:28" s="5" customFormat="1" ht="15" customHeight="1">
      <c r="A13" s="114" t="s">
        <v>14</v>
      </c>
      <c r="B13" s="113" t="s">
        <v>111</v>
      </c>
      <c r="C13" s="113" t="s">
        <v>47</v>
      </c>
      <c r="D13" s="169">
        <v>2011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8.47</v>
      </c>
      <c r="R13" s="59"/>
      <c r="S13" s="58">
        <f>O13+Q13-R13</f>
        <v>10.47</v>
      </c>
      <c r="T13" s="55">
        <v>2</v>
      </c>
      <c r="U13" s="57">
        <v>10</v>
      </c>
      <c r="V13" s="56">
        <v>9.1</v>
      </c>
      <c r="W13" s="59"/>
      <c r="X13" s="58">
        <f>T13+V13-W13</f>
        <v>11.1</v>
      </c>
      <c r="Y13" s="60">
        <f>SUM(E13+J13+O13+T13)</f>
        <v>4</v>
      </c>
      <c r="Z13" s="61">
        <f>SUM(G13+L13+Q13+V13)</f>
        <v>17.57</v>
      </c>
      <c r="AA13" s="62">
        <f>$I13+$N13+$S13+$X13</f>
        <v>21.57</v>
      </c>
      <c r="AB13" s="63"/>
    </row>
    <row r="14" spans="1:28" s="77" customFormat="1" ht="11.25" customHeight="1">
      <c r="A14" s="64"/>
      <c r="B14" s="65" t="s">
        <v>109</v>
      </c>
      <c r="C14" s="163"/>
      <c r="D14" s="1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272</v>
      </c>
      <c r="P14" s="69"/>
      <c r="Q14" s="68" t="s">
        <v>276</v>
      </c>
      <c r="R14" s="71"/>
      <c r="S14" s="70" t="s">
        <v>276</v>
      </c>
      <c r="T14" s="67" t="s">
        <v>272</v>
      </c>
      <c r="U14" s="69"/>
      <c r="V14" s="68" t="s">
        <v>11</v>
      </c>
      <c r="W14" s="71"/>
      <c r="X14" s="70" t="s">
        <v>11</v>
      </c>
      <c r="Y14" s="72" t="s">
        <v>272</v>
      </c>
      <c r="Z14" s="73" t="s">
        <v>14</v>
      </c>
      <c r="AA14" s="74"/>
      <c r="AB14" s="75"/>
    </row>
    <row r="15" spans="1:28" s="5" customFormat="1" ht="15" customHeight="1">
      <c r="A15" s="114" t="s">
        <v>15</v>
      </c>
      <c r="B15" s="113" t="s">
        <v>110</v>
      </c>
      <c r="C15" s="113" t="s">
        <v>50</v>
      </c>
      <c r="D15" s="169">
        <v>2011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8.9</v>
      </c>
      <c r="R15" s="59"/>
      <c r="S15" s="58">
        <f>O15+Q15-R15</f>
        <v>10.9</v>
      </c>
      <c r="T15" s="55">
        <v>2</v>
      </c>
      <c r="U15" s="57">
        <v>10</v>
      </c>
      <c r="V15" s="56">
        <v>8.4</v>
      </c>
      <c r="W15" s="59"/>
      <c r="X15" s="58">
        <f>T15+V15-W15</f>
        <v>10.4</v>
      </c>
      <c r="Y15" s="60">
        <f>SUM(E15+J15+O15+T15)</f>
        <v>4</v>
      </c>
      <c r="Z15" s="61">
        <f>SUM(G15+L15+Q15+V15)</f>
        <v>17.3</v>
      </c>
      <c r="AA15" s="62">
        <f>$I15+$N15+$S15+$X15</f>
        <v>21.3</v>
      </c>
      <c r="AB15" s="63"/>
    </row>
    <row r="16" spans="1:28" s="77" customFormat="1" ht="11.25" customHeight="1">
      <c r="A16" s="64"/>
      <c r="B16" s="162" t="s">
        <v>108</v>
      </c>
      <c r="C16" s="163"/>
      <c r="D16" s="1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272</v>
      </c>
      <c r="P16" s="69"/>
      <c r="Q16" s="68" t="s">
        <v>13</v>
      </c>
      <c r="R16" s="71"/>
      <c r="S16" s="70" t="s">
        <v>13</v>
      </c>
      <c r="T16" s="67" t="s">
        <v>272</v>
      </c>
      <c r="U16" s="69"/>
      <c r="V16" s="68" t="s">
        <v>276</v>
      </c>
      <c r="W16" s="71"/>
      <c r="X16" s="70" t="s">
        <v>276</v>
      </c>
      <c r="Y16" s="72" t="s">
        <v>272</v>
      </c>
      <c r="Z16" s="73" t="s">
        <v>15</v>
      </c>
      <c r="AA16" s="74"/>
      <c r="AB16" s="75"/>
    </row>
    <row r="17" spans="1:28" s="5" customFormat="1" ht="15" customHeight="1">
      <c r="A17" s="114" t="s">
        <v>16</v>
      </c>
      <c r="B17" s="143" t="s">
        <v>102</v>
      </c>
      <c r="C17" s="143" t="s">
        <v>41</v>
      </c>
      <c r="D17" s="145">
        <v>2012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8.6</v>
      </c>
      <c r="R17" s="59"/>
      <c r="S17" s="58">
        <f>O17+Q17-R17</f>
        <v>10.6</v>
      </c>
      <c r="T17" s="55">
        <v>2</v>
      </c>
      <c r="U17" s="57">
        <v>10</v>
      </c>
      <c r="V17" s="56">
        <v>8.5</v>
      </c>
      <c r="W17" s="59"/>
      <c r="X17" s="58">
        <f>T17+V17-W17</f>
        <v>10.5</v>
      </c>
      <c r="Y17" s="60">
        <f>SUM(E17+J17+O17+T17)</f>
        <v>4</v>
      </c>
      <c r="Z17" s="61">
        <f>SUM(G17+L17+Q17+V17)</f>
        <v>17.1</v>
      </c>
      <c r="AA17" s="62">
        <f>$I17+$N17+$S17+$X17</f>
        <v>21.1</v>
      </c>
      <c r="AB17" s="63"/>
    </row>
    <row r="18" spans="1:28" s="77" customFormat="1" ht="11.25" customHeight="1">
      <c r="A18" s="64"/>
      <c r="B18" s="146" t="s">
        <v>103</v>
      </c>
      <c r="C18" s="147"/>
      <c r="D18" s="148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272</v>
      </c>
      <c r="P18" s="69"/>
      <c r="Q18" s="68" t="s">
        <v>16</v>
      </c>
      <c r="R18" s="71"/>
      <c r="S18" s="70" t="s">
        <v>16</v>
      </c>
      <c r="T18" s="67" t="s">
        <v>272</v>
      </c>
      <c r="U18" s="69"/>
      <c r="V18" s="68" t="s">
        <v>275</v>
      </c>
      <c r="W18" s="71"/>
      <c r="X18" s="70" t="s">
        <v>275</v>
      </c>
      <c r="Y18" s="72" t="s">
        <v>272</v>
      </c>
      <c r="Z18" s="73" t="s">
        <v>273</v>
      </c>
      <c r="AA18" s="74"/>
      <c r="AB18" s="75"/>
    </row>
    <row r="19" spans="1:28" s="5" customFormat="1" ht="15" customHeight="1">
      <c r="A19" s="114" t="s">
        <v>17</v>
      </c>
      <c r="B19" s="143" t="s">
        <v>267</v>
      </c>
      <c r="C19" s="143" t="s">
        <v>128</v>
      </c>
      <c r="D19" s="145">
        <v>2011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8.5</v>
      </c>
      <c r="R19" s="59"/>
      <c r="S19" s="58">
        <f>O19+Q19-R19</f>
        <v>10.5</v>
      </c>
      <c r="T19" s="55">
        <v>2</v>
      </c>
      <c r="U19" s="57">
        <v>10</v>
      </c>
      <c r="V19" s="56">
        <v>8.6</v>
      </c>
      <c r="W19" s="59"/>
      <c r="X19" s="58">
        <f>T19+V19-W19</f>
        <v>10.6</v>
      </c>
      <c r="Y19" s="60">
        <f>SUM(E19+J19+O19+T19)</f>
        <v>4</v>
      </c>
      <c r="Z19" s="61">
        <f>SUM(G19+L19+Q19+V19)</f>
        <v>17.1</v>
      </c>
      <c r="AA19" s="62">
        <f>$I19+$N19+$S19+$X19</f>
        <v>21.1</v>
      </c>
      <c r="AB19" s="63"/>
    </row>
    <row r="20" spans="1:28" s="77" customFormat="1" ht="11.25" customHeight="1">
      <c r="A20" s="64"/>
      <c r="B20" s="170" t="s">
        <v>127</v>
      </c>
      <c r="C20" s="149"/>
      <c r="D20" s="178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272</v>
      </c>
      <c r="P20" s="69"/>
      <c r="Q20" s="68" t="s">
        <v>275</v>
      </c>
      <c r="R20" s="71"/>
      <c r="S20" s="70" t="s">
        <v>275</v>
      </c>
      <c r="T20" s="67" t="s">
        <v>272</v>
      </c>
      <c r="U20" s="69"/>
      <c r="V20" s="68" t="s">
        <v>16</v>
      </c>
      <c r="W20" s="71"/>
      <c r="X20" s="68" t="s">
        <v>16</v>
      </c>
      <c r="Y20" s="72" t="s">
        <v>272</v>
      </c>
      <c r="Z20" s="73" t="s">
        <v>273</v>
      </c>
      <c r="AA20" s="74"/>
      <c r="AB20" s="75"/>
    </row>
    <row r="21" spans="1:28" s="5" customFormat="1" ht="15" customHeight="1">
      <c r="A21" s="114" t="s">
        <v>18</v>
      </c>
      <c r="B21" s="113" t="s">
        <v>217</v>
      </c>
      <c r="C21" s="113" t="s">
        <v>218</v>
      </c>
      <c r="D21" s="115">
        <v>2012</v>
      </c>
      <c r="E21" s="76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8.17</v>
      </c>
      <c r="R21" s="59"/>
      <c r="S21" s="58">
        <f>O21+Q21-R21</f>
        <v>10.17</v>
      </c>
      <c r="T21" s="55">
        <v>2</v>
      </c>
      <c r="U21" s="57">
        <v>10</v>
      </c>
      <c r="V21" s="56">
        <v>8.7</v>
      </c>
      <c r="W21" s="59"/>
      <c r="X21" s="58">
        <f>T21+V21-W21</f>
        <v>10.7</v>
      </c>
      <c r="Y21" s="60">
        <f>SUM(E21+J21+O21+T21)</f>
        <v>4</v>
      </c>
      <c r="Z21" s="61">
        <f>SUM(G21+L21+Q21+V21)</f>
        <v>16.869999999999997</v>
      </c>
      <c r="AA21" s="62">
        <f>$I21+$N21+$S21+$X21</f>
        <v>20.869999999999997</v>
      </c>
      <c r="AB21" s="63"/>
    </row>
    <row r="22" spans="1:28" s="78" customFormat="1" ht="11.25" customHeight="1">
      <c r="A22" s="64"/>
      <c r="B22" s="170" t="s">
        <v>103</v>
      </c>
      <c r="C22" s="119"/>
      <c r="D22" s="66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272</v>
      </c>
      <c r="P22" s="69"/>
      <c r="Q22" s="68" t="s">
        <v>22</v>
      </c>
      <c r="R22" s="71"/>
      <c r="S22" s="70" t="s">
        <v>22</v>
      </c>
      <c r="T22" s="67" t="s">
        <v>272</v>
      </c>
      <c r="U22" s="69"/>
      <c r="V22" s="68" t="s">
        <v>15</v>
      </c>
      <c r="W22" s="71"/>
      <c r="X22" s="68" t="s">
        <v>15</v>
      </c>
      <c r="Y22" s="72" t="s">
        <v>272</v>
      </c>
      <c r="Z22" s="73" t="s">
        <v>18</v>
      </c>
      <c r="AA22" s="74"/>
      <c r="AB22" s="75"/>
    </row>
    <row r="23" spans="1:28" s="5" customFormat="1" ht="15" customHeight="1">
      <c r="A23" s="114" t="s">
        <v>19</v>
      </c>
      <c r="B23" s="113" t="s">
        <v>219</v>
      </c>
      <c r="C23" s="118" t="s">
        <v>220</v>
      </c>
      <c r="D23" s="115">
        <v>2011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8.5</v>
      </c>
      <c r="R23" s="59"/>
      <c r="S23" s="58">
        <f>O23+Q23-R23</f>
        <v>10.5</v>
      </c>
      <c r="T23" s="55">
        <v>2</v>
      </c>
      <c r="U23" s="57">
        <v>10</v>
      </c>
      <c r="V23" s="56">
        <v>8.3</v>
      </c>
      <c r="W23" s="59"/>
      <c r="X23" s="58">
        <f>T23+V23-W23</f>
        <v>10.3</v>
      </c>
      <c r="Y23" s="60">
        <f>SUM(E23+J23+O23+T23)</f>
        <v>4</v>
      </c>
      <c r="Z23" s="61">
        <f>SUM(G23+L23+Q23+V23)</f>
        <v>16.8</v>
      </c>
      <c r="AA23" s="62">
        <f>$I23+$N23+$S23+$X23</f>
        <v>20.8</v>
      </c>
      <c r="AB23" s="63"/>
    </row>
    <row r="24" spans="1:28" s="78" customFormat="1" ht="11.25" customHeight="1">
      <c r="A24" s="64"/>
      <c r="B24" s="65" t="s">
        <v>216</v>
      </c>
      <c r="C24" s="119"/>
      <c r="D24" s="66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272</v>
      </c>
      <c r="P24" s="69"/>
      <c r="Q24" s="68" t="s">
        <v>275</v>
      </c>
      <c r="R24" s="71"/>
      <c r="S24" s="70" t="s">
        <v>275</v>
      </c>
      <c r="T24" s="67" t="s">
        <v>272</v>
      </c>
      <c r="U24" s="69"/>
      <c r="V24" s="68" t="s">
        <v>21</v>
      </c>
      <c r="W24" s="71"/>
      <c r="X24" s="68" t="s">
        <v>21</v>
      </c>
      <c r="Y24" s="72" t="s">
        <v>272</v>
      </c>
      <c r="Z24" s="73" t="s">
        <v>19</v>
      </c>
      <c r="AA24" s="74"/>
      <c r="AB24" s="75"/>
    </row>
    <row r="25" spans="1:28" s="5" customFormat="1" ht="15" customHeight="1">
      <c r="A25" s="114" t="s">
        <v>20</v>
      </c>
      <c r="B25" s="143" t="s">
        <v>104</v>
      </c>
      <c r="C25" s="173" t="s">
        <v>105</v>
      </c>
      <c r="D25" s="175">
        <v>2011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8.67</v>
      </c>
      <c r="R25" s="59"/>
      <c r="S25" s="58">
        <f>O25+Q25-R25</f>
        <v>10.67</v>
      </c>
      <c r="T25" s="55">
        <v>2</v>
      </c>
      <c r="U25" s="57">
        <v>10</v>
      </c>
      <c r="V25" s="56">
        <v>8.1</v>
      </c>
      <c r="W25" s="59"/>
      <c r="X25" s="58">
        <f>T25+V25-W25</f>
        <v>10.1</v>
      </c>
      <c r="Y25" s="60">
        <f>SUM(E25+J25+O25+T25)</f>
        <v>4</v>
      </c>
      <c r="Z25" s="61">
        <f>SUM(G25+L25+Q25+V25)</f>
        <v>16.77</v>
      </c>
      <c r="AA25" s="62">
        <f>$I25+$N25+$S25+$X25</f>
        <v>20.77</v>
      </c>
      <c r="AB25" s="63"/>
    </row>
    <row r="26" spans="1:28" s="78" customFormat="1" ht="11.25" customHeight="1">
      <c r="A26" s="64"/>
      <c r="B26" s="170" t="s">
        <v>103</v>
      </c>
      <c r="C26" s="174"/>
      <c r="D26" s="176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272</v>
      </c>
      <c r="P26" s="69"/>
      <c r="Q26" s="68" t="s">
        <v>15</v>
      </c>
      <c r="R26" s="71"/>
      <c r="S26" s="70" t="s">
        <v>15</v>
      </c>
      <c r="T26" s="67" t="s">
        <v>272</v>
      </c>
      <c r="U26" s="69"/>
      <c r="V26" s="68" t="s">
        <v>23</v>
      </c>
      <c r="W26" s="71"/>
      <c r="X26" s="68" t="s">
        <v>23</v>
      </c>
      <c r="Y26" s="72" t="s">
        <v>272</v>
      </c>
      <c r="Z26" s="73" t="s">
        <v>20</v>
      </c>
      <c r="AA26" s="74"/>
      <c r="AB26" s="75"/>
    </row>
    <row r="27" spans="1:28" s="5" customFormat="1" ht="15" customHeight="1">
      <c r="A27" s="114" t="s">
        <v>21</v>
      </c>
      <c r="B27" s="113" t="s">
        <v>113</v>
      </c>
      <c r="C27" s="118" t="s">
        <v>40</v>
      </c>
      <c r="D27" s="54">
        <v>2011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8.47</v>
      </c>
      <c r="R27" s="59"/>
      <c r="S27" s="58">
        <f>O27+Q27-R27</f>
        <v>10.47</v>
      </c>
      <c r="T27" s="55">
        <v>2</v>
      </c>
      <c r="U27" s="57">
        <v>10</v>
      </c>
      <c r="V27" s="56">
        <v>8.2</v>
      </c>
      <c r="W27" s="59"/>
      <c r="X27" s="58">
        <f>T27+V27-W27</f>
        <v>10.2</v>
      </c>
      <c r="Y27" s="60">
        <f>SUM(E27+J27+O27+T27)</f>
        <v>4</v>
      </c>
      <c r="Z27" s="61">
        <f>SUM(G27+L27+Q27+V27)</f>
        <v>16.67</v>
      </c>
      <c r="AA27" s="62">
        <f>$I27+$N27+$S27+$X27</f>
        <v>20.67</v>
      </c>
      <c r="AB27" s="63"/>
    </row>
    <row r="28" spans="1:28" s="78" customFormat="1" ht="11.25" customHeight="1">
      <c r="A28" s="64"/>
      <c r="B28" s="65" t="s">
        <v>109</v>
      </c>
      <c r="C28" s="119"/>
      <c r="D28" s="66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272</v>
      </c>
      <c r="P28" s="69"/>
      <c r="Q28" s="68" t="s">
        <v>276</v>
      </c>
      <c r="R28" s="71"/>
      <c r="S28" s="70" t="s">
        <v>276</v>
      </c>
      <c r="T28" s="67" t="s">
        <v>272</v>
      </c>
      <c r="U28" s="69"/>
      <c r="V28" s="68" t="s">
        <v>22</v>
      </c>
      <c r="W28" s="71"/>
      <c r="X28" s="70" t="s">
        <v>22</v>
      </c>
      <c r="Y28" s="72" t="s">
        <v>272</v>
      </c>
      <c r="Z28" s="73" t="s">
        <v>21</v>
      </c>
      <c r="AA28" s="74"/>
      <c r="AB28" s="75"/>
    </row>
    <row r="29" spans="1:28" s="5" customFormat="1" ht="15" customHeight="1">
      <c r="A29" s="52" t="s">
        <v>22</v>
      </c>
      <c r="B29" s="113" t="s">
        <v>201</v>
      </c>
      <c r="C29" s="113" t="s">
        <v>202</v>
      </c>
      <c r="D29" s="54">
        <v>2013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8.1</v>
      </c>
      <c r="R29" s="59"/>
      <c r="S29" s="58">
        <f>O29+Q29-R29</f>
        <v>10.1</v>
      </c>
      <c r="T29" s="55">
        <v>2</v>
      </c>
      <c r="U29" s="57">
        <v>10</v>
      </c>
      <c r="V29" s="56">
        <v>8.4</v>
      </c>
      <c r="W29" s="59"/>
      <c r="X29" s="58">
        <f>T29+V29-W29</f>
        <v>10.4</v>
      </c>
      <c r="Y29" s="60">
        <f>SUM(E29+J29+O29+T29)</f>
        <v>4</v>
      </c>
      <c r="Z29" s="61">
        <f>SUM(G29+L29+Q29+V29)</f>
        <v>16.5</v>
      </c>
      <c r="AA29" s="62">
        <f>$I29+$N29+$S29+$X29</f>
        <v>20.5</v>
      </c>
      <c r="AB29" s="63"/>
    </row>
    <row r="30" spans="1:28" s="78" customFormat="1" ht="11.25" customHeight="1">
      <c r="A30" s="64"/>
      <c r="B30" s="65" t="s">
        <v>145</v>
      </c>
      <c r="C30" s="119"/>
      <c r="D30" s="66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272</v>
      </c>
      <c r="P30" s="69"/>
      <c r="Q30" s="68" t="s">
        <v>23</v>
      </c>
      <c r="R30" s="71"/>
      <c r="S30" s="70" t="s">
        <v>23</v>
      </c>
      <c r="T30" s="67" t="s">
        <v>272</v>
      </c>
      <c r="U30" s="69"/>
      <c r="V30" s="68" t="s">
        <v>276</v>
      </c>
      <c r="W30" s="71"/>
      <c r="X30" s="70" t="s">
        <v>276</v>
      </c>
      <c r="Y30" s="72" t="s">
        <v>272</v>
      </c>
      <c r="Z30" s="73" t="s">
        <v>22</v>
      </c>
      <c r="AA30" s="74"/>
      <c r="AB30" s="75"/>
    </row>
    <row r="31" spans="1:28" s="5" customFormat="1" ht="15" customHeight="1">
      <c r="A31" s="52" t="s">
        <v>23</v>
      </c>
      <c r="B31" s="19" t="s">
        <v>215</v>
      </c>
      <c r="C31" s="113" t="s">
        <v>139</v>
      </c>
      <c r="D31" s="115">
        <v>2011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8.2</v>
      </c>
      <c r="R31" s="59"/>
      <c r="S31" s="58">
        <f>O31+Q31-R31</f>
        <v>10.2</v>
      </c>
      <c r="T31" s="55">
        <v>2</v>
      </c>
      <c r="U31" s="57">
        <v>10</v>
      </c>
      <c r="V31" s="56">
        <v>8</v>
      </c>
      <c r="W31" s="59"/>
      <c r="X31" s="58">
        <f>T31+V31-W31</f>
        <v>10</v>
      </c>
      <c r="Y31" s="60">
        <f>SUM(E31+J31+O31+T31)</f>
        <v>4</v>
      </c>
      <c r="Z31" s="61">
        <f>SUM(G31+L31+Q31+V31)</f>
        <v>16.2</v>
      </c>
      <c r="AA31" s="62">
        <f>$I31+$N31+$S31+$X31</f>
        <v>20.2</v>
      </c>
      <c r="AB31" s="63"/>
    </row>
    <row r="32" spans="1:28" s="78" customFormat="1" ht="11.25" customHeight="1">
      <c r="A32" s="64"/>
      <c r="B32" s="65" t="s">
        <v>216</v>
      </c>
      <c r="C32" s="119"/>
      <c r="D32" s="66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272</v>
      </c>
      <c r="P32" s="69"/>
      <c r="Q32" s="68" t="s">
        <v>21</v>
      </c>
      <c r="R32" s="71"/>
      <c r="S32" s="70" t="s">
        <v>21</v>
      </c>
      <c r="T32" s="67" t="s">
        <v>272</v>
      </c>
      <c r="U32" s="69"/>
      <c r="V32" s="68" t="s">
        <v>24</v>
      </c>
      <c r="W32" s="71"/>
      <c r="X32" s="70" t="s">
        <v>24</v>
      </c>
      <c r="Y32" s="72" t="s">
        <v>272</v>
      </c>
      <c r="Z32" s="73" t="s">
        <v>274</v>
      </c>
      <c r="AA32" s="74"/>
      <c r="AB32" s="75"/>
    </row>
    <row r="33" spans="1:28" s="5" customFormat="1" ht="15" customHeight="1">
      <c r="A33" s="52" t="s">
        <v>24</v>
      </c>
      <c r="B33" s="143" t="s">
        <v>221</v>
      </c>
      <c r="C33" s="143" t="s">
        <v>159</v>
      </c>
      <c r="D33" s="54">
        <v>2012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7.7</v>
      </c>
      <c r="R33" s="59"/>
      <c r="S33" s="58">
        <f>O33+Q33-R33</f>
        <v>9.7</v>
      </c>
      <c r="T33" s="55">
        <v>2</v>
      </c>
      <c r="U33" s="57">
        <v>10</v>
      </c>
      <c r="V33" s="56">
        <v>8.5</v>
      </c>
      <c r="W33" s="59"/>
      <c r="X33" s="58">
        <f>T33+V33-W33</f>
        <v>10.5</v>
      </c>
      <c r="Y33" s="60">
        <f>SUM(E33+J33+O33+T33)</f>
        <v>4</v>
      </c>
      <c r="Z33" s="61">
        <f>SUM(G33+L33+Q33+V33)</f>
        <v>16.2</v>
      </c>
      <c r="AA33" s="62">
        <f>$I33+$N33+$S33+$X33</f>
        <v>20.2</v>
      </c>
      <c r="AB33" s="63"/>
    </row>
    <row r="34" spans="1:28" s="78" customFormat="1" ht="11.25" customHeight="1">
      <c r="A34" s="64"/>
      <c r="B34" s="170" t="s">
        <v>103</v>
      </c>
      <c r="C34" s="174"/>
      <c r="D34" s="66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272</v>
      </c>
      <c r="P34" s="69"/>
      <c r="Q34" s="68" t="s">
        <v>25</v>
      </c>
      <c r="R34" s="71"/>
      <c r="S34" s="70" t="s">
        <v>25</v>
      </c>
      <c r="T34" s="67" t="s">
        <v>272</v>
      </c>
      <c r="U34" s="69"/>
      <c r="V34" s="68" t="s">
        <v>275</v>
      </c>
      <c r="W34" s="71"/>
      <c r="X34" s="70" t="s">
        <v>275</v>
      </c>
      <c r="Y34" s="72" t="s">
        <v>272</v>
      </c>
      <c r="Z34" s="73" t="s">
        <v>274</v>
      </c>
      <c r="AA34" s="74"/>
      <c r="AB34" s="75"/>
    </row>
    <row r="35" spans="1:28" s="5" customFormat="1" ht="15" customHeight="1">
      <c r="A35" s="52" t="s">
        <v>25</v>
      </c>
      <c r="B35" s="143" t="s">
        <v>80</v>
      </c>
      <c r="C35" s="143" t="s">
        <v>81</v>
      </c>
      <c r="D35" s="175">
        <v>2012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2</v>
      </c>
      <c r="P35" s="57">
        <v>10</v>
      </c>
      <c r="Q35" s="56">
        <v>8.07</v>
      </c>
      <c r="R35" s="59"/>
      <c r="S35" s="58">
        <f>O35+Q35-R35</f>
        <v>10.07</v>
      </c>
      <c r="T35" s="55">
        <v>2</v>
      </c>
      <c r="U35" s="57">
        <v>10</v>
      </c>
      <c r="V35" s="56">
        <v>7.2</v>
      </c>
      <c r="W35" s="59"/>
      <c r="X35" s="58">
        <f>T35+V35-W35</f>
        <v>9.2</v>
      </c>
      <c r="Y35" s="60">
        <f>SUM(E35+J35+O35+T35)</f>
        <v>4</v>
      </c>
      <c r="Z35" s="61">
        <f>SUM(G35+L35+Q35+V35)</f>
        <v>15.27</v>
      </c>
      <c r="AA35" s="62">
        <f>$I35+$N35+$S35+$X35</f>
        <v>19.27</v>
      </c>
      <c r="AB35" s="63"/>
    </row>
    <row r="36" spans="1:28" s="78" customFormat="1" ht="11.25" customHeight="1">
      <c r="A36" s="64"/>
      <c r="B36" s="170" t="s">
        <v>63</v>
      </c>
      <c r="C36" s="174"/>
      <c r="D36" s="176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272</v>
      </c>
      <c r="P36" s="69"/>
      <c r="Q36" s="68" t="s">
        <v>24</v>
      </c>
      <c r="R36" s="71"/>
      <c r="S36" s="70" t="s">
        <v>24</v>
      </c>
      <c r="T36" s="67" t="s">
        <v>272</v>
      </c>
      <c r="U36" s="69"/>
      <c r="V36" s="68" t="s">
        <v>31</v>
      </c>
      <c r="W36" s="71"/>
      <c r="X36" s="70" t="s">
        <v>31</v>
      </c>
      <c r="Y36" s="72" t="s">
        <v>272</v>
      </c>
      <c r="Z36" s="73" t="s">
        <v>25</v>
      </c>
      <c r="AA36" s="74"/>
      <c r="AB36" s="75"/>
    </row>
    <row r="37" spans="1:28" s="5" customFormat="1" ht="15" customHeight="1">
      <c r="A37" s="52" t="s">
        <v>31</v>
      </c>
      <c r="B37" s="143" t="s">
        <v>78</v>
      </c>
      <c r="C37" s="143" t="s">
        <v>79</v>
      </c>
      <c r="D37" s="175">
        <v>2012</v>
      </c>
      <c r="E37" s="55"/>
      <c r="F37" s="57"/>
      <c r="G37" s="56"/>
      <c r="H37" s="57"/>
      <c r="I37" s="58">
        <f>E37+G37-H37</f>
        <v>0</v>
      </c>
      <c r="J37" s="59"/>
      <c r="K37" s="57"/>
      <c r="L37" s="56"/>
      <c r="M37" s="57"/>
      <c r="N37" s="58">
        <f>J37+L37-M37</f>
        <v>0</v>
      </c>
      <c r="O37" s="55">
        <v>2</v>
      </c>
      <c r="P37" s="57">
        <v>10</v>
      </c>
      <c r="Q37" s="56">
        <v>7.47</v>
      </c>
      <c r="R37" s="59"/>
      <c r="S37" s="58">
        <f>O37+Q37-R37</f>
        <v>9.469999999999999</v>
      </c>
      <c r="T37" s="55">
        <v>2</v>
      </c>
      <c r="U37" s="57">
        <v>10</v>
      </c>
      <c r="V37" s="56">
        <v>7.7</v>
      </c>
      <c r="W37" s="59"/>
      <c r="X37" s="58">
        <f>T37+V37-W37</f>
        <v>9.7</v>
      </c>
      <c r="Y37" s="60">
        <f>SUM(E37+J37+O37+T37)</f>
        <v>4</v>
      </c>
      <c r="Z37" s="61">
        <f>SUM(G37+L37+Q37+V37)</f>
        <v>15.17</v>
      </c>
      <c r="AA37" s="62">
        <f>$I37+$N37+$S37+$X37</f>
        <v>19.169999999999998</v>
      </c>
      <c r="AB37" s="63"/>
    </row>
    <row r="38" spans="1:28" s="78" customFormat="1" ht="11.25" customHeight="1" thickBot="1">
      <c r="A38" s="102"/>
      <c r="B38" s="181" t="s">
        <v>63</v>
      </c>
      <c r="C38" s="189"/>
      <c r="D38" s="188"/>
      <c r="E38" s="80"/>
      <c r="F38" s="82"/>
      <c r="G38" s="81"/>
      <c r="H38" s="82"/>
      <c r="I38" s="83"/>
      <c r="J38" s="84"/>
      <c r="K38" s="82"/>
      <c r="L38" s="81"/>
      <c r="M38" s="84"/>
      <c r="N38" s="83"/>
      <c r="O38" s="80" t="s">
        <v>272</v>
      </c>
      <c r="P38" s="82"/>
      <c r="Q38" s="81" t="s">
        <v>31</v>
      </c>
      <c r="R38" s="84"/>
      <c r="S38" s="83" t="s">
        <v>31</v>
      </c>
      <c r="T38" s="80" t="s">
        <v>272</v>
      </c>
      <c r="U38" s="82"/>
      <c r="V38" s="81" t="s">
        <v>25</v>
      </c>
      <c r="W38" s="84"/>
      <c r="X38" s="83" t="s">
        <v>25</v>
      </c>
      <c r="Y38" s="85" t="s">
        <v>272</v>
      </c>
      <c r="Z38" s="86" t="s">
        <v>31</v>
      </c>
      <c r="AA38" s="87"/>
      <c r="AB38" s="75"/>
    </row>
    <row r="39" spans="1:28" s="78" customFormat="1" ht="6.75" customHeight="1">
      <c r="A39" s="88"/>
      <c r="B39" s="89"/>
      <c r="C39" s="89"/>
      <c r="D39" s="90"/>
      <c r="E39" s="91"/>
      <c r="F39" s="91"/>
      <c r="G39" s="92"/>
      <c r="H39" s="91"/>
      <c r="I39" s="93"/>
      <c r="J39" s="94"/>
      <c r="K39" s="91"/>
      <c r="L39" s="93"/>
      <c r="M39" s="94"/>
      <c r="N39" s="93"/>
      <c r="O39" s="95"/>
      <c r="P39" s="91"/>
      <c r="Q39" s="96"/>
      <c r="R39" s="95"/>
      <c r="S39" s="93"/>
      <c r="T39" s="94"/>
      <c r="U39" s="91"/>
      <c r="V39" s="96"/>
      <c r="W39" s="95"/>
      <c r="X39" s="93"/>
      <c r="Y39" s="94"/>
      <c r="Z39" s="93"/>
      <c r="AA39" s="8"/>
      <c r="AB39" s="22"/>
    </row>
    <row r="40" spans="1:27" s="3" customFormat="1" ht="15" customHeight="1">
      <c r="A40" s="206" t="s">
        <v>26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12"/>
      <c r="T40" s="13"/>
      <c r="U40" s="13"/>
      <c r="V40" s="12"/>
      <c r="W40" s="13"/>
      <c r="X40" s="12"/>
      <c r="Y40" s="13"/>
      <c r="Z40" s="12"/>
      <c r="AA40" s="12"/>
    </row>
    <row r="41" spans="3:27" s="4" customFormat="1" ht="6" customHeight="1">
      <c r="C41" s="14"/>
      <c r="D41" s="15"/>
      <c r="E41" s="16"/>
      <c r="F41" s="18"/>
      <c r="G41" s="17"/>
      <c r="H41" s="18"/>
      <c r="I41" s="17"/>
      <c r="J41" s="18"/>
      <c r="K41" s="18"/>
      <c r="L41" s="17"/>
      <c r="M41" s="18"/>
      <c r="N41" s="17"/>
      <c r="O41" s="18"/>
      <c r="P41" s="18"/>
      <c r="Q41" s="17"/>
      <c r="R41" s="18"/>
      <c r="S41" s="17"/>
      <c r="T41" s="18"/>
      <c r="U41" s="18"/>
      <c r="V41" s="17"/>
      <c r="W41" s="18"/>
      <c r="X41" s="17"/>
      <c r="Y41" s="18"/>
      <c r="Z41" s="17"/>
      <c r="AA41" s="17"/>
    </row>
    <row r="42" spans="1:28" s="5" customFormat="1" ht="13.5">
      <c r="A42" s="207" t="s">
        <v>27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19"/>
    </row>
    <row r="43" spans="1:28" s="5" customFormat="1" ht="13.5">
      <c r="A43" s="207" t="s">
        <v>30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19"/>
    </row>
    <row r="44" spans="1:28" s="5" customFormat="1" ht="13.5">
      <c r="A44" s="207" t="s">
        <v>28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19"/>
    </row>
    <row r="45" spans="1:28" s="5" customFormat="1" ht="13.5">
      <c r="A45" s="207" t="s">
        <v>29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19"/>
    </row>
    <row r="46" spans="1:41" ht="6.75" customHeight="1">
      <c r="A46" s="20"/>
      <c r="C46" s="21"/>
      <c r="D46" s="22"/>
      <c r="E46" s="9"/>
      <c r="F46" s="23"/>
      <c r="G46" s="10"/>
      <c r="H46" s="23"/>
      <c r="I46" s="8"/>
      <c r="K46" s="23"/>
      <c r="M46" s="23"/>
      <c r="N46" s="10"/>
      <c r="P46" s="23"/>
      <c r="Q46" s="11"/>
      <c r="R46" s="24"/>
      <c r="S46" s="25"/>
      <c r="T46" s="24"/>
      <c r="U46" s="23"/>
      <c r="V46" s="25"/>
      <c r="W46" s="24"/>
      <c r="X46" s="25"/>
      <c r="Y46" s="24"/>
      <c r="Z46" s="25"/>
      <c r="AA46" s="2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78" customHeight="1">
      <c r="A47" s="211" t="s">
        <v>328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9.5">
      <c r="A48" s="135"/>
      <c r="B48" s="2"/>
      <c r="C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9.5">
      <c r="A49" s="136"/>
      <c r="B49" s="2"/>
      <c r="C49" s="17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9:41" ht="12.75"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38:41" ht="12.75">
      <c r="AL51" s="2"/>
      <c r="AM51" s="2"/>
      <c r="AN51" s="2"/>
      <c r="AO51" s="2"/>
    </row>
    <row r="52" spans="38:41" ht="12.75">
      <c r="AL52" s="2"/>
      <c r="AM52" s="2"/>
      <c r="AN52" s="2"/>
      <c r="AO52" s="2"/>
    </row>
    <row r="53" spans="38:41" ht="12.75">
      <c r="AL53" s="2"/>
      <c r="AM53" s="2"/>
      <c r="AN53" s="2"/>
      <c r="AO53" s="2"/>
    </row>
    <row r="54" spans="38:41" ht="12.75">
      <c r="AL54" s="2"/>
      <c r="AM54" s="2"/>
      <c r="AN54" s="2"/>
      <c r="AO54" s="2"/>
    </row>
    <row r="55" spans="38:41" ht="12.75">
      <c r="AL55" s="2"/>
      <c r="AM55" s="2"/>
      <c r="AN55" s="2"/>
      <c r="AO55" s="2"/>
    </row>
    <row r="56" spans="38:41" ht="12.75">
      <c r="AL56" s="2"/>
      <c r="AM56" s="2"/>
      <c r="AN56" s="2"/>
      <c r="AO56" s="2"/>
    </row>
    <row r="57" spans="38:41" ht="12.75">
      <c r="AL57" s="2"/>
      <c r="AM57" s="2"/>
      <c r="AN57" s="2"/>
      <c r="AO57" s="2"/>
    </row>
    <row r="58" spans="38:41" ht="12.75">
      <c r="AL58" s="2"/>
      <c r="AM58" s="2"/>
      <c r="AN58" s="2"/>
      <c r="AO58" s="2"/>
    </row>
    <row r="59" spans="38:41" ht="12.75">
      <c r="AL59" s="2"/>
      <c r="AM59" s="2"/>
      <c r="AN59" s="2"/>
      <c r="AO59" s="2"/>
    </row>
    <row r="60" spans="38:41" ht="12.75">
      <c r="AL60" s="2"/>
      <c r="AM60" s="2"/>
      <c r="AN60" s="2"/>
      <c r="AO60" s="2"/>
    </row>
    <row r="61" spans="38:41" ht="12.75">
      <c r="AL61" s="2"/>
      <c r="AM61" s="2"/>
      <c r="AN61" s="2"/>
      <c r="AO61" s="2"/>
    </row>
    <row r="62" spans="38:41" ht="12.75">
      <c r="AL62" s="2"/>
      <c r="AM62" s="2"/>
      <c r="AN62" s="2"/>
      <c r="AO62" s="2"/>
    </row>
    <row r="63" spans="38:41" ht="12.75">
      <c r="AL63" s="2"/>
      <c r="AM63" s="2"/>
      <c r="AN63" s="2"/>
      <c r="AO63" s="2"/>
    </row>
    <row r="64" spans="38:41" ht="12.75">
      <c r="AL64" s="2"/>
      <c r="AM64" s="2"/>
      <c r="AN64" s="2"/>
      <c r="AO64" s="2"/>
    </row>
    <row r="65" spans="38:41" ht="12.75">
      <c r="AL65" s="2"/>
      <c r="AM65" s="2"/>
      <c r="AN65" s="2"/>
      <c r="AO65" s="2"/>
    </row>
    <row r="66" spans="38:41" ht="12.75">
      <c r="AL66" s="2"/>
      <c r="AM66" s="2"/>
      <c r="AN66" s="2"/>
      <c r="AO66" s="2"/>
    </row>
    <row r="67" spans="38:41" ht="12.75">
      <c r="AL67" s="2"/>
      <c r="AM67" s="2"/>
      <c r="AN67" s="2"/>
      <c r="AO67" s="2"/>
    </row>
    <row r="68" spans="38:41" ht="12.75">
      <c r="AL68" s="2"/>
      <c r="AM68" s="2"/>
      <c r="AN68" s="2"/>
      <c r="AO68" s="2"/>
    </row>
    <row r="69" spans="38:41" ht="12.75">
      <c r="AL69" s="2"/>
      <c r="AM69" s="2"/>
      <c r="AN69" s="2"/>
      <c r="AO69" s="2"/>
    </row>
    <row r="70" spans="38:41" ht="12.75">
      <c r="AL70" s="2"/>
      <c r="AM70" s="2"/>
      <c r="AN70" s="2"/>
      <c r="AO70" s="2"/>
    </row>
    <row r="71" spans="38:41" ht="12.75">
      <c r="AL71" s="2"/>
      <c r="AM71" s="2"/>
      <c r="AN71" s="2"/>
      <c r="AO71" s="2"/>
    </row>
    <row r="72" spans="38:41" ht="12.75">
      <c r="AL72" s="2"/>
      <c r="AM72" s="2"/>
      <c r="AN72" s="2"/>
      <c r="AO72" s="2"/>
    </row>
    <row r="73" spans="38:41" ht="12.75">
      <c r="AL73" s="2"/>
      <c r="AM73" s="2"/>
      <c r="AN73" s="2"/>
      <c r="AO73" s="2"/>
    </row>
    <row r="74" spans="38:41" ht="12.75">
      <c r="AL74" s="2"/>
      <c r="AM74" s="2"/>
      <c r="AN74" s="2"/>
      <c r="AO74" s="2"/>
    </row>
    <row r="75" spans="38:41" ht="12.75">
      <c r="AL75" s="2"/>
      <c r="AM75" s="2"/>
      <c r="AN75" s="2"/>
      <c r="AO75" s="2"/>
    </row>
    <row r="76" spans="38:41" ht="12.75">
      <c r="AL76" s="2"/>
      <c r="AM76" s="2"/>
      <c r="AN76" s="2"/>
      <c r="AO76" s="2"/>
    </row>
    <row r="77" spans="38:41" ht="12.75">
      <c r="AL77" s="2"/>
      <c r="AM77" s="2"/>
      <c r="AN77" s="2"/>
      <c r="AO77" s="2"/>
    </row>
    <row r="78" spans="38:41" ht="12.75">
      <c r="AL78" s="2"/>
      <c r="AM78" s="2"/>
      <c r="AN78" s="2"/>
      <c r="AO78" s="2"/>
    </row>
    <row r="79" spans="38:41" ht="12.75">
      <c r="AL79" s="2"/>
      <c r="AM79" s="2"/>
      <c r="AN79" s="2"/>
      <c r="AO79" s="2"/>
    </row>
    <row r="80" spans="38:41" ht="12.75">
      <c r="AL80" s="2"/>
      <c r="AM80" s="2"/>
      <c r="AN80" s="2"/>
      <c r="AO80" s="2"/>
    </row>
    <row r="81" spans="38:41" ht="12.75">
      <c r="AL81" s="2"/>
      <c r="AM81" s="2"/>
      <c r="AN81" s="2"/>
      <c r="AO81" s="2"/>
    </row>
    <row r="82" spans="38:41" ht="12.75">
      <c r="AL82" s="2"/>
      <c r="AM82" s="2"/>
      <c r="AN82" s="2"/>
      <c r="AO82" s="2"/>
    </row>
    <row r="83" spans="38:41" ht="12.75">
      <c r="AL83" s="2"/>
      <c r="AM83" s="2"/>
      <c r="AN83" s="2"/>
      <c r="AO83" s="2"/>
    </row>
    <row r="84" spans="38:41" ht="12.75">
      <c r="AL84" s="2"/>
      <c r="AM84" s="2"/>
      <c r="AN84" s="2"/>
      <c r="AO84" s="2"/>
    </row>
    <row r="85" spans="38:41" ht="12.75">
      <c r="AL85" s="2"/>
      <c r="AM85" s="2"/>
      <c r="AN85" s="2"/>
      <c r="AO85" s="2"/>
    </row>
    <row r="86" spans="38:41" ht="12.75">
      <c r="AL86" s="2"/>
      <c r="AM86" s="2"/>
      <c r="AN86" s="2"/>
      <c r="AO86" s="2"/>
    </row>
    <row r="87" spans="38:41" ht="12.75">
      <c r="AL87" s="2"/>
      <c r="AM87" s="2"/>
      <c r="AN87" s="2"/>
      <c r="AO87" s="2"/>
    </row>
    <row r="88" spans="38:41" ht="12.75">
      <c r="AL88" s="2"/>
      <c r="AM88" s="2"/>
      <c r="AN88" s="2"/>
      <c r="AO88" s="2"/>
    </row>
    <row r="89" spans="38:41" ht="12.75">
      <c r="AL89" s="2"/>
      <c r="AM89" s="2"/>
      <c r="AN89" s="2"/>
      <c r="AO89" s="2"/>
    </row>
    <row r="90" spans="38:41" ht="12.75">
      <c r="AL90" s="2"/>
      <c r="AM90" s="2"/>
      <c r="AN90" s="2"/>
      <c r="AO90" s="2"/>
    </row>
    <row r="91" spans="38:41" ht="12.75">
      <c r="AL91" s="2"/>
      <c r="AM91" s="2"/>
      <c r="AN91" s="2"/>
      <c r="AO91" s="2"/>
    </row>
    <row r="92" spans="38:41" ht="12.75">
      <c r="AL92" s="2"/>
      <c r="AM92" s="2"/>
      <c r="AN92" s="2"/>
      <c r="AO92" s="2"/>
    </row>
    <row r="93" spans="38:41" ht="12.75">
      <c r="AL93" s="2"/>
      <c r="AM93" s="2"/>
      <c r="AN93" s="2"/>
      <c r="AO93" s="2"/>
    </row>
    <row r="94" spans="38:41" ht="12.75">
      <c r="AL94" s="2"/>
      <c r="AM94" s="2"/>
      <c r="AN94" s="2"/>
      <c r="AO94" s="2"/>
    </row>
    <row r="95" spans="38:41" ht="12.75">
      <c r="AL95" s="2"/>
      <c r="AM95" s="2"/>
      <c r="AN95" s="2"/>
      <c r="AO95" s="2"/>
    </row>
    <row r="96" spans="38:41" ht="12.75">
      <c r="AL96" s="2"/>
      <c r="AM96" s="2"/>
      <c r="AN96" s="2"/>
      <c r="AO96" s="2"/>
    </row>
  </sheetData>
  <sheetProtection/>
  <mergeCells count="13">
    <mergeCell ref="A43:AA43"/>
    <mergeCell ref="A44:AA44"/>
    <mergeCell ref="A45:AA45"/>
    <mergeCell ref="A47:AA47"/>
    <mergeCell ref="A42:AA42"/>
    <mergeCell ref="E5:I5"/>
    <mergeCell ref="J5:N5"/>
    <mergeCell ref="O5:S5"/>
    <mergeCell ref="T5:X5"/>
    <mergeCell ref="E1:V1"/>
    <mergeCell ref="B3:AA3"/>
    <mergeCell ref="W1:AA1"/>
    <mergeCell ref="A40:R40"/>
  </mergeCells>
  <printOptions/>
  <pageMargins left="0.12" right="0.2" top="0.14" bottom="0.15" header="0.13" footer="0.13"/>
  <pageSetup fitToHeight="1" fitToWidth="1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I18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35" width="9.140625" style="97" customWidth="1"/>
    <col min="36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35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</row>
    <row r="3" spans="1:35" s="41" customFormat="1" ht="15.75" customHeight="1">
      <c r="A3" s="38"/>
      <c r="B3" s="204" t="s">
        <v>68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  <c r="AC3" s="40"/>
      <c r="AD3" s="40"/>
      <c r="AE3" s="40"/>
      <c r="AF3" s="40"/>
      <c r="AG3" s="40"/>
      <c r="AH3" s="40"/>
      <c r="AI3" s="40"/>
    </row>
    <row r="4" spans="1:35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</row>
    <row r="5" spans="1:35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</row>
    <row r="6" spans="1:35" s="51" customFormat="1" ht="15.75" customHeight="1" thickBot="1">
      <c r="A6" s="121"/>
      <c r="B6" s="122"/>
      <c r="C6" s="137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  <c r="AI6" s="50"/>
    </row>
    <row r="7" spans="1:28" s="5" customFormat="1" ht="15" customHeight="1">
      <c r="A7" s="103" t="s">
        <v>11</v>
      </c>
      <c r="B7" s="183" t="s">
        <v>212</v>
      </c>
      <c r="C7" s="184" t="s">
        <v>49</v>
      </c>
      <c r="D7" s="185">
        <v>2003</v>
      </c>
      <c r="E7" s="105"/>
      <c r="F7" s="106"/>
      <c r="G7" s="107"/>
      <c r="H7" s="106"/>
      <c r="I7" s="108">
        <f>E7+G7-H7</f>
        <v>0</v>
      </c>
      <c r="J7" s="109"/>
      <c r="K7" s="106"/>
      <c r="L7" s="107"/>
      <c r="M7" s="106"/>
      <c r="N7" s="108">
        <f>J7+L7-M7</f>
        <v>0</v>
      </c>
      <c r="O7" s="105">
        <v>3.3</v>
      </c>
      <c r="P7" s="106">
        <v>10</v>
      </c>
      <c r="Q7" s="107">
        <v>7.5</v>
      </c>
      <c r="R7" s="109"/>
      <c r="S7" s="108">
        <f>O7+Q7-R7</f>
        <v>10.8</v>
      </c>
      <c r="T7" s="105">
        <v>4.2</v>
      </c>
      <c r="U7" s="106">
        <v>10</v>
      </c>
      <c r="V7" s="107">
        <v>7.8</v>
      </c>
      <c r="W7" s="109"/>
      <c r="X7" s="108">
        <f>T7+V7-W7</f>
        <v>12</v>
      </c>
      <c r="Y7" s="110">
        <f>SUM(E7+J7+O7+T7)</f>
        <v>7.5</v>
      </c>
      <c r="Z7" s="111">
        <f>SUM(G7+L7+Q7+V7)</f>
        <v>15.3</v>
      </c>
      <c r="AA7" s="112">
        <f>$I7+$N7+$S7+$X7</f>
        <v>22.8</v>
      </c>
      <c r="AB7" s="63"/>
    </row>
    <row r="8" spans="1:28" s="77" customFormat="1" ht="11.25" customHeight="1" thickBot="1">
      <c r="A8" s="102"/>
      <c r="B8" s="181" t="s">
        <v>177</v>
      </c>
      <c r="C8" s="186"/>
      <c r="D8" s="187"/>
      <c r="E8" s="80"/>
      <c r="F8" s="82"/>
      <c r="G8" s="81"/>
      <c r="H8" s="82"/>
      <c r="I8" s="83"/>
      <c r="J8" s="84"/>
      <c r="K8" s="82"/>
      <c r="L8" s="81"/>
      <c r="M8" s="84"/>
      <c r="N8" s="83"/>
      <c r="O8" s="80" t="s">
        <v>11</v>
      </c>
      <c r="P8" s="82"/>
      <c r="Q8" s="81" t="s">
        <v>11</v>
      </c>
      <c r="R8" s="84"/>
      <c r="S8" s="83"/>
      <c r="T8" s="80" t="s">
        <v>11</v>
      </c>
      <c r="U8" s="82"/>
      <c r="V8" s="81" t="s">
        <v>11</v>
      </c>
      <c r="W8" s="84"/>
      <c r="X8" s="83" t="s">
        <v>11</v>
      </c>
      <c r="Y8" s="85" t="s">
        <v>11</v>
      </c>
      <c r="Z8" s="86" t="s">
        <v>11</v>
      </c>
      <c r="AA8" s="87"/>
      <c r="AB8" s="75"/>
    </row>
    <row r="9" spans="1:28" s="78" customFormat="1" ht="6.75" customHeight="1">
      <c r="A9" s="88"/>
      <c r="B9" s="113"/>
      <c r="C9" s="113"/>
      <c r="D9" s="194"/>
      <c r="E9" s="91"/>
      <c r="F9" s="91"/>
      <c r="G9" s="92"/>
      <c r="H9" s="91"/>
      <c r="I9" s="93"/>
      <c r="J9" s="94"/>
      <c r="K9" s="91"/>
      <c r="L9" s="93"/>
      <c r="M9" s="94"/>
      <c r="N9" s="93"/>
      <c r="O9" s="95"/>
      <c r="P9" s="91"/>
      <c r="Q9" s="96"/>
      <c r="R9" s="95"/>
      <c r="S9" s="93"/>
      <c r="T9" s="94"/>
      <c r="U9" s="91"/>
      <c r="V9" s="96"/>
      <c r="W9" s="95"/>
      <c r="X9" s="93"/>
      <c r="Y9" s="94"/>
      <c r="Z9" s="93"/>
      <c r="AA9" s="8"/>
      <c r="AB9" s="22"/>
    </row>
    <row r="10" spans="1:27" s="3" customFormat="1" ht="15" customHeight="1">
      <c r="A10" s="206" t="s">
        <v>26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12"/>
      <c r="T10" s="13"/>
      <c r="U10" s="13"/>
      <c r="V10" s="12"/>
      <c r="W10" s="13"/>
      <c r="X10" s="12"/>
      <c r="Y10" s="13"/>
      <c r="Z10" s="12"/>
      <c r="AA10" s="12"/>
    </row>
    <row r="11" spans="3:27" s="4" customFormat="1" ht="6" customHeight="1">
      <c r="C11" s="14"/>
      <c r="D11" s="15"/>
      <c r="E11" s="16"/>
      <c r="F11" s="18"/>
      <c r="G11" s="17"/>
      <c r="H11" s="18"/>
      <c r="I11" s="17"/>
      <c r="J11" s="18"/>
      <c r="K11" s="18"/>
      <c r="L11" s="17"/>
      <c r="M11" s="18"/>
      <c r="N11" s="17"/>
      <c r="O11" s="18"/>
      <c r="P11" s="18"/>
      <c r="Q11" s="17"/>
      <c r="R11" s="18"/>
      <c r="S11" s="17"/>
      <c r="T11" s="18"/>
      <c r="U11" s="18"/>
      <c r="V11" s="17"/>
      <c r="W11" s="18"/>
      <c r="X11" s="17"/>
      <c r="Y11" s="18"/>
      <c r="Z11" s="17"/>
      <c r="AA11" s="17"/>
    </row>
    <row r="12" spans="1:28" s="5" customFormat="1" ht="13.5">
      <c r="A12" s="207" t="s">
        <v>27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19"/>
    </row>
    <row r="13" spans="1:28" s="5" customFormat="1" ht="13.5">
      <c r="A13" s="207" t="s">
        <v>30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19"/>
    </row>
    <row r="14" spans="1:28" s="5" customFormat="1" ht="13.5">
      <c r="A14" s="207" t="s">
        <v>28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19"/>
    </row>
    <row r="15" spans="1:28" s="5" customFormat="1" ht="13.5">
      <c r="A15" s="207" t="s">
        <v>29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19"/>
    </row>
    <row r="16" spans="1:35" ht="6.75" customHeight="1">
      <c r="A16" s="20"/>
      <c r="C16" s="21"/>
      <c r="D16" s="22"/>
      <c r="E16" s="9"/>
      <c r="F16" s="23"/>
      <c r="G16" s="10"/>
      <c r="H16" s="23"/>
      <c r="I16" s="8"/>
      <c r="K16" s="23"/>
      <c r="M16" s="23"/>
      <c r="N16" s="10"/>
      <c r="P16" s="23"/>
      <c r="Q16" s="11"/>
      <c r="R16" s="24"/>
      <c r="S16" s="25"/>
      <c r="T16" s="24"/>
      <c r="U16" s="23"/>
      <c r="V16" s="25"/>
      <c r="W16" s="24"/>
      <c r="X16" s="25"/>
      <c r="Y16" s="24"/>
      <c r="Z16" s="25"/>
      <c r="AA16" s="25"/>
      <c r="AB16" s="2"/>
      <c r="AC16" s="2"/>
      <c r="AD16" s="2"/>
      <c r="AE16" s="2"/>
      <c r="AF16" s="2"/>
      <c r="AG16" s="2"/>
      <c r="AH16" s="2"/>
      <c r="AI16" s="2"/>
    </row>
    <row r="17" spans="1:35" ht="74.25" customHeight="1">
      <c r="A17" s="211" t="s">
        <v>328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C17" s="2"/>
      <c r="AD17" s="2"/>
      <c r="AE17" s="2"/>
      <c r="AF17" s="2"/>
      <c r="AG17" s="2"/>
      <c r="AH17" s="2"/>
      <c r="AI17" s="2"/>
    </row>
    <row r="18" spans="1:35" ht="19.5">
      <c r="A18" s="135"/>
      <c r="B18" s="2"/>
      <c r="C18" s="2"/>
      <c r="AC18" s="2"/>
      <c r="AD18" s="2"/>
      <c r="AE18" s="2"/>
      <c r="AF18" s="2"/>
      <c r="AG18" s="2"/>
      <c r="AH18" s="2"/>
      <c r="AI18" s="2"/>
    </row>
  </sheetData>
  <sheetProtection/>
  <mergeCells count="13">
    <mergeCell ref="A13:AA13"/>
    <mergeCell ref="A14:AA14"/>
    <mergeCell ref="A15:AA15"/>
    <mergeCell ref="W1:AA1"/>
    <mergeCell ref="E1:V1"/>
    <mergeCell ref="B3:AA3"/>
    <mergeCell ref="E5:I5"/>
    <mergeCell ref="J5:N5"/>
    <mergeCell ref="O5:S5"/>
    <mergeCell ref="T5:X5"/>
    <mergeCell ref="A17:AA17"/>
    <mergeCell ref="A10:R10"/>
    <mergeCell ref="A12:AA12"/>
  </mergeCells>
  <printOptions/>
  <pageMargins left="0.19" right="0.19" top="0.15" bottom="0.15" header="0.13" footer="0.13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F63"/>
  <sheetViews>
    <sheetView zoomScalePageLayoutView="0" workbookViewId="0" topLeftCell="A1">
      <pane ySplit="6" topLeftCell="BM7" activePane="bottomLeft" state="frozen"/>
      <selection pane="topLeft" activeCell="B34" sqref="B34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8515625" style="8" customWidth="1"/>
    <col min="23" max="23" width="3.003906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32" width="9.140625" style="97" customWidth="1"/>
    <col min="33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32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</row>
    <row r="3" spans="1:32" s="41" customFormat="1" ht="15.75" customHeight="1">
      <c r="A3" s="38"/>
      <c r="B3" s="204" t="s">
        <v>89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  <c r="AC3" s="40"/>
      <c r="AD3" s="40"/>
      <c r="AE3" s="40"/>
      <c r="AF3" s="40"/>
    </row>
    <row r="4" spans="1:32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</row>
    <row r="5" spans="1:32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</row>
    <row r="6" spans="1:32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</row>
    <row r="7" spans="1:28" s="5" customFormat="1" ht="15" customHeight="1">
      <c r="A7" s="103" t="s">
        <v>11</v>
      </c>
      <c r="B7" s="104" t="s">
        <v>201</v>
      </c>
      <c r="C7" s="104" t="s">
        <v>71</v>
      </c>
      <c r="D7" s="185">
        <v>2011</v>
      </c>
      <c r="E7" s="105"/>
      <c r="F7" s="106"/>
      <c r="G7" s="107"/>
      <c r="H7" s="106"/>
      <c r="I7" s="108">
        <f>E7+G7-H7</f>
        <v>0</v>
      </c>
      <c r="J7" s="109"/>
      <c r="K7" s="106"/>
      <c r="L7" s="107"/>
      <c r="M7" s="106"/>
      <c r="N7" s="108">
        <f>J7+L7-M7</f>
        <v>0</v>
      </c>
      <c r="O7" s="105">
        <v>2</v>
      </c>
      <c r="P7" s="106">
        <v>10</v>
      </c>
      <c r="Q7" s="107">
        <v>9.7</v>
      </c>
      <c r="R7" s="109"/>
      <c r="S7" s="108">
        <f>O7+Q7-R7</f>
        <v>11.7</v>
      </c>
      <c r="T7" s="105">
        <v>2</v>
      </c>
      <c r="U7" s="106">
        <v>10</v>
      </c>
      <c r="V7" s="107">
        <v>10</v>
      </c>
      <c r="W7" s="109"/>
      <c r="X7" s="108">
        <f>T7+V7-W7</f>
        <v>12</v>
      </c>
      <c r="Y7" s="110">
        <f>SUM(E7+J7+O7+T7)</f>
        <v>4</v>
      </c>
      <c r="Z7" s="111">
        <f>SUM(G7+L7+Q7+V7)</f>
        <v>19.7</v>
      </c>
      <c r="AA7" s="112">
        <f>$I7+$N7+$S7+$X7</f>
        <v>23.7</v>
      </c>
      <c r="AB7" s="63"/>
    </row>
    <row r="8" spans="1:28" s="77" customFormat="1" ht="11.25" customHeight="1">
      <c r="A8" s="64"/>
      <c r="B8" s="65" t="s">
        <v>145</v>
      </c>
      <c r="C8" s="171"/>
      <c r="D8" s="151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278</v>
      </c>
      <c r="P8" s="69"/>
      <c r="Q8" s="68" t="s">
        <v>11</v>
      </c>
      <c r="R8" s="71"/>
      <c r="S8" s="70" t="s">
        <v>11</v>
      </c>
      <c r="T8" s="67" t="s">
        <v>282</v>
      </c>
      <c r="U8" s="69"/>
      <c r="V8" s="68" t="s">
        <v>11</v>
      </c>
      <c r="W8" s="71"/>
      <c r="X8" s="70" t="s">
        <v>11</v>
      </c>
      <c r="Y8" s="67" t="s">
        <v>282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58" t="s">
        <v>61</v>
      </c>
      <c r="C9" s="158" t="s">
        <v>54</v>
      </c>
      <c r="D9" s="179">
        <v>2010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9.35</v>
      </c>
      <c r="R9" s="59"/>
      <c r="S9" s="58">
        <f>O9+Q9-R9</f>
        <v>11.35</v>
      </c>
      <c r="T9" s="55">
        <v>2</v>
      </c>
      <c r="U9" s="57">
        <v>10</v>
      </c>
      <c r="V9" s="56">
        <v>9.6</v>
      </c>
      <c r="W9" s="59"/>
      <c r="X9" s="58">
        <f>T9+V9-W9</f>
        <v>11.6</v>
      </c>
      <c r="Y9" s="60">
        <f>SUM(E9+J9+O9+T9)</f>
        <v>4</v>
      </c>
      <c r="Z9" s="61">
        <f>SUM(G9+L9+Q9+V9)</f>
        <v>18.95</v>
      </c>
      <c r="AA9" s="62">
        <f>$I9+$N9+$S9+$X9</f>
        <v>22.95</v>
      </c>
      <c r="AB9" s="63"/>
    </row>
    <row r="10" spans="1:28" s="77" customFormat="1" ht="11.25" customHeight="1">
      <c r="A10" s="64"/>
      <c r="B10" s="170" t="s">
        <v>72</v>
      </c>
      <c r="C10" s="149"/>
      <c r="D10" s="178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278</v>
      </c>
      <c r="P10" s="69"/>
      <c r="Q10" s="68" t="s">
        <v>12</v>
      </c>
      <c r="R10" s="71"/>
      <c r="S10" s="70" t="s">
        <v>12</v>
      </c>
      <c r="T10" s="67" t="s">
        <v>282</v>
      </c>
      <c r="U10" s="69"/>
      <c r="V10" s="68" t="s">
        <v>12</v>
      </c>
      <c r="W10" s="71"/>
      <c r="X10" s="70" t="s">
        <v>12</v>
      </c>
      <c r="Y10" s="67" t="s">
        <v>282</v>
      </c>
      <c r="Z10" s="73" t="s">
        <v>12</v>
      </c>
      <c r="AA10" s="74"/>
      <c r="AB10" s="75"/>
    </row>
    <row r="11" spans="1:28" s="5" customFormat="1" ht="15" customHeight="1">
      <c r="A11" s="114" t="s">
        <v>13</v>
      </c>
      <c r="B11" s="113" t="s">
        <v>124</v>
      </c>
      <c r="C11" s="113" t="s">
        <v>125</v>
      </c>
      <c r="D11" s="145">
        <v>2010</v>
      </c>
      <c r="E11" s="76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9.2</v>
      </c>
      <c r="R11" s="59"/>
      <c r="S11" s="58">
        <f>O11+Q11-R11</f>
        <v>11.2</v>
      </c>
      <c r="T11" s="55">
        <v>2</v>
      </c>
      <c r="U11" s="57">
        <v>10</v>
      </c>
      <c r="V11" s="56">
        <v>9.57</v>
      </c>
      <c r="W11" s="59"/>
      <c r="X11" s="58">
        <f>T11+V11-W11</f>
        <v>11.57</v>
      </c>
      <c r="Y11" s="60">
        <f>SUM(E11+J11+O11+T11)</f>
        <v>4</v>
      </c>
      <c r="Z11" s="61">
        <f>SUM(G11+L11+Q11+V11)</f>
        <v>18.77</v>
      </c>
      <c r="AA11" s="62">
        <f>$I11+$N11+$S11+$X11</f>
        <v>22.77</v>
      </c>
      <c r="AB11" s="63"/>
    </row>
    <row r="12" spans="1:28" s="77" customFormat="1" ht="11.25" customHeight="1">
      <c r="A12" s="64"/>
      <c r="B12" s="162" t="s">
        <v>126</v>
      </c>
      <c r="C12" s="163"/>
      <c r="D12" s="148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278</v>
      </c>
      <c r="P12" s="69"/>
      <c r="Q12" s="68" t="s">
        <v>14</v>
      </c>
      <c r="R12" s="71"/>
      <c r="S12" s="70" t="s">
        <v>14</v>
      </c>
      <c r="T12" s="67" t="s">
        <v>282</v>
      </c>
      <c r="U12" s="69"/>
      <c r="V12" s="68" t="s">
        <v>13</v>
      </c>
      <c r="W12" s="71"/>
      <c r="X12" s="70" t="s">
        <v>13</v>
      </c>
      <c r="Y12" s="67" t="s">
        <v>282</v>
      </c>
      <c r="Z12" s="73" t="s">
        <v>13</v>
      </c>
      <c r="AA12" s="74"/>
      <c r="AB12" s="75"/>
    </row>
    <row r="13" spans="1:28" s="5" customFormat="1" ht="15" customHeight="1">
      <c r="A13" s="114" t="s">
        <v>14</v>
      </c>
      <c r="B13" s="113" t="s">
        <v>229</v>
      </c>
      <c r="C13" s="118" t="s">
        <v>143</v>
      </c>
      <c r="D13" s="175">
        <v>2010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9.1</v>
      </c>
      <c r="R13" s="59"/>
      <c r="S13" s="58">
        <f>O13+Q13-R13</f>
        <v>11.1</v>
      </c>
      <c r="T13" s="55">
        <v>2</v>
      </c>
      <c r="U13" s="57">
        <v>10</v>
      </c>
      <c r="V13" s="56">
        <v>9.13</v>
      </c>
      <c r="W13" s="59"/>
      <c r="X13" s="58">
        <f>T13+V13-W13</f>
        <v>11.13</v>
      </c>
      <c r="Y13" s="60">
        <f>SUM(E13+J13+O13+T13)</f>
        <v>4</v>
      </c>
      <c r="Z13" s="61">
        <f>SUM(G13+L13+Q13+V13)</f>
        <v>18.23</v>
      </c>
      <c r="AA13" s="62">
        <f>$I13+$N13+$S13+$X13</f>
        <v>22.23</v>
      </c>
      <c r="AB13" s="63"/>
    </row>
    <row r="14" spans="1:28" s="77" customFormat="1" ht="11.25" customHeight="1">
      <c r="A14" s="64"/>
      <c r="B14" s="65" t="s">
        <v>126</v>
      </c>
      <c r="C14" s="119"/>
      <c r="D14" s="17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278</v>
      </c>
      <c r="P14" s="69"/>
      <c r="Q14" s="68" t="s">
        <v>273</v>
      </c>
      <c r="R14" s="71"/>
      <c r="S14" s="70" t="s">
        <v>273</v>
      </c>
      <c r="T14" s="67" t="s">
        <v>282</v>
      </c>
      <c r="U14" s="69"/>
      <c r="V14" s="68" t="s">
        <v>15</v>
      </c>
      <c r="W14" s="71"/>
      <c r="X14" s="70" t="s">
        <v>15</v>
      </c>
      <c r="Y14" s="67" t="s">
        <v>282</v>
      </c>
      <c r="Z14" s="73" t="s">
        <v>14</v>
      </c>
      <c r="AA14" s="74"/>
      <c r="AB14" s="75"/>
    </row>
    <row r="15" spans="1:28" s="5" customFormat="1" ht="15" customHeight="1">
      <c r="A15" s="114" t="s">
        <v>15</v>
      </c>
      <c r="B15" s="143" t="s">
        <v>113</v>
      </c>
      <c r="C15" s="143" t="s">
        <v>64</v>
      </c>
      <c r="D15" s="145">
        <v>2010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9</v>
      </c>
      <c r="R15" s="59"/>
      <c r="S15" s="58">
        <f>O15+Q15-R15</f>
        <v>11</v>
      </c>
      <c r="T15" s="55">
        <v>2</v>
      </c>
      <c r="U15" s="57">
        <v>10</v>
      </c>
      <c r="V15" s="56">
        <v>9.2</v>
      </c>
      <c r="W15" s="59"/>
      <c r="X15" s="58">
        <f>T15+V15-W15</f>
        <v>11.2</v>
      </c>
      <c r="Y15" s="60">
        <f>SUM(E15+J15+O15+T15)</f>
        <v>4</v>
      </c>
      <c r="Z15" s="61">
        <f>SUM(G15+L15+Q15+V15)</f>
        <v>18.2</v>
      </c>
      <c r="AA15" s="62">
        <f>$I15+$N15+$S15+$X15</f>
        <v>22.2</v>
      </c>
      <c r="AB15" s="63"/>
    </row>
    <row r="16" spans="1:28" s="77" customFormat="1" ht="11.25" customHeight="1">
      <c r="A16" s="64"/>
      <c r="B16" s="146" t="s">
        <v>72</v>
      </c>
      <c r="C16" s="147"/>
      <c r="D16" s="148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278</v>
      </c>
      <c r="P16" s="69"/>
      <c r="Q16" s="68" t="s">
        <v>276</v>
      </c>
      <c r="R16" s="71"/>
      <c r="S16" s="70" t="s">
        <v>276</v>
      </c>
      <c r="T16" s="67" t="s">
        <v>282</v>
      </c>
      <c r="U16" s="69"/>
      <c r="V16" s="68" t="s">
        <v>14</v>
      </c>
      <c r="W16" s="71"/>
      <c r="X16" s="70" t="s">
        <v>14</v>
      </c>
      <c r="Y16" s="67" t="s">
        <v>282</v>
      </c>
      <c r="Z16" s="73" t="s">
        <v>15</v>
      </c>
      <c r="AA16" s="74"/>
      <c r="AB16" s="75"/>
    </row>
    <row r="17" spans="1:28" s="5" customFormat="1" ht="15" customHeight="1">
      <c r="A17" s="114" t="s">
        <v>16</v>
      </c>
      <c r="B17" s="113" t="s">
        <v>117</v>
      </c>
      <c r="C17" s="113" t="s">
        <v>54</v>
      </c>
      <c r="D17" s="145">
        <v>2010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9.25</v>
      </c>
      <c r="R17" s="59"/>
      <c r="S17" s="58">
        <f>O17+Q17-R17</f>
        <v>11.25</v>
      </c>
      <c r="T17" s="55">
        <v>2</v>
      </c>
      <c r="U17" s="57">
        <v>10</v>
      </c>
      <c r="V17" s="56">
        <v>8.9</v>
      </c>
      <c r="W17" s="59"/>
      <c r="X17" s="58">
        <f>T17+V17-W17</f>
        <v>10.9</v>
      </c>
      <c r="Y17" s="60">
        <f>SUM(E17+J17+O17+T17)</f>
        <v>4</v>
      </c>
      <c r="Z17" s="61">
        <f>SUM(G17+L17+Q17+V17)</f>
        <v>18.15</v>
      </c>
      <c r="AA17" s="62">
        <f>$I17+$N17+$S17+$X17</f>
        <v>22.15</v>
      </c>
      <c r="AB17" s="63"/>
    </row>
    <row r="18" spans="1:28" s="77" customFormat="1" ht="11.25" customHeight="1">
      <c r="A18" s="64"/>
      <c r="B18" s="162" t="s">
        <v>127</v>
      </c>
      <c r="C18" s="163"/>
      <c r="D18" s="148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278</v>
      </c>
      <c r="P18" s="69"/>
      <c r="Q18" s="68" t="s">
        <v>13</v>
      </c>
      <c r="R18" s="71"/>
      <c r="S18" s="68" t="s">
        <v>13</v>
      </c>
      <c r="T18" s="67" t="s">
        <v>282</v>
      </c>
      <c r="U18" s="69"/>
      <c r="V18" s="68" t="s">
        <v>21</v>
      </c>
      <c r="W18" s="71"/>
      <c r="X18" s="70" t="s">
        <v>20</v>
      </c>
      <c r="Y18" s="67" t="s">
        <v>282</v>
      </c>
      <c r="Z18" s="73" t="s">
        <v>16</v>
      </c>
      <c r="AA18" s="74"/>
      <c r="AB18" s="75"/>
    </row>
    <row r="19" spans="1:28" s="5" customFormat="1" ht="15" customHeight="1">
      <c r="A19" s="114" t="s">
        <v>17</v>
      </c>
      <c r="B19" s="143" t="s">
        <v>56</v>
      </c>
      <c r="C19" s="143" t="s">
        <v>54</v>
      </c>
      <c r="D19" s="145">
        <v>2010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9.1</v>
      </c>
      <c r="R19" s="59"/>
      <c r="S19" s="58">
        <f>O19+Q19-R19</f>
        <v>11.1</v>
      </c>
      <c r="T19" s="55">
        <v>2</v>
      </c>
      <c r="U19" s="57">
        <v>10</v>
      </c>
      <c r="V19" s="56">
        <v>9</v>
      </c>
      <c r="W19" s="59"/>
      <c r="X19" s="58">
        <f>T19+V19-W19</f>
        <v>11</v>
      </c>
      <c r="Y19" s="60">
        <f>SUM(E19+J19+O19+T19)</f>
        <v>4</v>
      </c>
      <c r="Z19" s="61">
        <f>SUM(G19+L19+Q19+V19)</f>
        <v>18.1</v>
      </c>
      <c r="AA19" s="62">
        <f>$I19+$N19+$S19+$X19</f>
        <v>22.1</v>
      </c>
      <c r="AB19" s="63"/>
    </row>
    <row r="20" spans="1:28" s="77" customFormat="1" ht="11.25" customHeight="1">
      <c r="A20" s="64"/>
      <c r="B20" s="146" t="s">
        <v>72</v>
      </c>
      <c r="C20" s="147"/>
      <c r="D20" s="148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278</v>
      </c>
      <c r="P20" s="69"/>
      <c r="Q20" s="68" t="s">
        <v>273</v>
      </c>
      <c r="R20" s="71"/>
      <c r="S20" s="68" t="s">
        <v>273</v>
      </c>
      <c r="T20" s="67" t="s">
        <v>282</v>
      </c>
      <c r="U20" s="69"/>
      <c r="V20" s="68" t="s">
        <v>284</v>
      </c>
      <c r="W20" s="71"/>
      <c r="X20" s="70" t="s">
        <v>275</v>
      </c>
      <c r="Y20" s="67" t="s">
        <v>282</v>
      </c>
      <c r="Z20" s="73" t="s">
        <v>17</v>
      </c>
      <c r="AA20" s="74"/>
      <c r="AB20" s="75"/>
    </row>
    <row r="21" spans="1:28" s="5" customFormat="1" ht="15" customHeight="1">
      <c r="A21" s="114" t="s">
        <v>18</v>
      </c>
      <c r="B21" s="113" t="s">
        <v>115</v>
      </c>
      <c r="C21" s="113" t="s">
        <v>116</v>
      </c>
      <c r="D21" s="145">
        <v>2010</v>
      </c>
      <c r="E21" s="55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9.05</v>
      </c>
      <c r="R21" s="59"/>
      <c r="S21" s="58">
        <f>O21+Q21-R21</f>
        <v>11.05</v>
      </c>
      <c r="T21" s="55">
        <v>2</v>
      </c>
      <c r="U21" s="57">
        <v>10</v>
      </c>
      <c r="V21" s="56">
        <v>9</v>
      </c>
      <c r="W21" s="59"/>
      <c r="X21" s="58">
        <f>T21+V21-W21</f>
        <v>11</v>
      </c>
      <c r="Y21" s="60">
        <f>SUM(E21+J21+O21+T21)</f>
        <v>4</v>
      </c>
      <c r="Z21" s="61">
        <f>SUM(G21+L21+Q21+V21)</f>
        <v>18.05</v>
      </c>
      <c r="AA21" s="62">
        <f>$I21+$N21+$S21+$X21</f>
        <v>22.05</v>
      </c>
      <c r="AB21" s="63"/>
    </row>
    <row r="22" spans="1:28" s="78" customFormat="1" ht="11.25" customHeight="1">
      <c r="A22" s="64"/>
      <c r="B22" s="162" t="s">
        <v>126</v>
      </c>
      <c r="C22" s="163"/>
      <c r="D22" s="148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278</v>
      </c>
      <c r="P22" s="69"/>
      <c r="Q22" s="68" t="s">
        <v>18</v>
      </c>
      <c r="R22" s="71"/>
      <c r="S22" s="70" t="s">
        <v>18</v>
      </c>
      <c r="T22" s="67" t="s">
        <v>282</v>
      </c>
      <c r="U22" s="69"/>
      <c r="V22" s="68" t="s">
        <v>284</v>
      </c>
      <c r="W22" s="71"/>
      <c r="X22" s="70" t="s">
        <v>275</v>
      </c>
      <c r="Y22" s="67" t="s">
        <v>282</v>
      </c>
      <c r="Z22" s="73" t="s">
        <v>18</v>
      </c>
      <c r="AA22" s="74"/>
      <c r="AB22" s="75"/>
    </row>
    <row r="23" spans="1:28" s="5" customFormat="1" ht="15" customHeight="1">
      <c r="A23" s="114" t="s">
        <v>19</v>
      </c>
      <c r="B23" s="113" t="s">
        <v>123</v>
      </c>
      <c r="C23" s="113" t="s">
        <v>46</v>
      </c>
      <c r="D23" s="145">
        <v>2010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8.75</v>
      </c>
      <c r="R23" s="59"/>
      <c r="S23" s="58">
        <f>O23+Q23-R23</f>
        <v>10.75</v>
      </c>
      <c r="T23" s="55">
        <v>2</v>
      </c>
      <c r="U23" s="57">
        <v>10</v>
      </c>
      <c r="V23" s="56">
        <v>9.07</v>
      </c>
      <c r="W23" s="59"/>
      <c r="X23" s="58">
        <f>T23+V23-W23</f>
        <v>11.07</v>
      </c>
      <c r="Y23" s="60">
        <f>SUM(E23+J23+O23+T23)</f>
        <v>4</v>
      </c>
      <c r="Z23" s="61">
        <f>SUM(G23+L23+Q23+V23)</f>
        <v>17.82</v>
      </c>
      <c r="AA23" s="62">
        <f>$I23+$N23+$S23+$X23</f>
        <v>21.82</v>
      </c>
      <c r="AB23" s="63"/>
    </row>
    <row r="24" spans="1:28" s="78" customFormat="1" ht="11.25" customHeight="1">
      <c r="A24" s="64"/>
      <c r="B24" s="162" t="s">
        <v>126</v>
      </c>
      <c r="C24" s="163"/>
      <c r="D24" s="148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278</v>
      </c>
      <c r="P24" s="69"/>
      <c r="Q24" s="68" t="s">
        <v>22</v>
      </c>
      <c r="R24" s="71"/>
      <c r="S24" s="68" t="s">
        <v>22</v>
      </c>
      <c r="T24" s="67" t="s">
        <v>282</v>
      </c>
      <c r="U24" s="69"/>
      <c r="V24" s="68" t="s">
        <v>16</v>
      </c>
      <c r="W24" s="71"/>
      <c r="X24" s="70" t="s">
        <v>16</v>
      </c>
      <c r="Y24" s="67" t="s">
        <v>282</v>
      </c>
      <c r="Z24" s="73" t="s">
        <v>19</v>
      </c>
      <c r="AA24" s="74"/>
      <c r="AB24" s="75"/>
    </row>
    <row r="25" spans="1:28" s="5" customFormat="1" ht="15" customHeight="1">
      <c r="A25" s="114" t="s">
        <v>20</v>
      </c>
      <c r="B25" s="161" t="s">
        <v>120</v>
      </c>
      <c r="C25" s="161" t="s">
        <v>60</v>
      </c>
      <c r="D25" s="145">
        <v>2010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9.15</v>
      </c>
      <c r="R25" s="59"/>
      <c r="S25" s="58">
        <f>O25+Q25-R25</f>
        <v>11.15</v>
      </c>
      <c r="T25" s="55">
        <v>2</v>
      </c>
      <c r="U25" s="57">
        <v>10</v>
      </c>
      <c r="V25" s="56">
        <v>8.64</v>
      </c>
      <c r="W25" s="59"/>
      <c r="X25" s="58">
        <f>T25+V25-W25</f>
        <v>10.64</v>
      </c>
      <c r="Y25" s="60">
        <f>SUM(E25+J25+O25+T25)</f>
        <v>4</v>
      </c>
      <c r="Z25" s="61">
        <f>SUM(G25+L25+Q25+V25)</f>
        <v>17.79</v>
      </c>
      <c r="AA25" s="62">
        <f>$I25+$N25+$S25+$X25</f>
        <v>21.79</v>
      </c>
      <c r="AB25" s="63"/>
    </row>
    <row r="26" spans="1:28" s="78" customFormat="1" ht="11.25" customHeight="1">
      <c r="A26" s="64"/>
      <c r="B26" s="162" t="s">
        <v>112</v>
      </c>
      <c r="C26" s="171"/>
      <c r="D26" s="148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278</v>
      </c>
      <c r="P26" s="69"/>
      <c r="Q26" s="68" t="s">
        <v>15</v>
      </c>
      <c r="R26" s="71"/>
      <c r="S26" s="68" t="s">
        <v>15</v>
      </c>
      <c r="T26" s="67" t="s">
        <v>282</v>
      </c>
      <c r="U26" s="69"/>
      <c r="V26" s="68" t="s">
        <v>286</v>
      </c>
      <c r="W26" s="71"/>
      <c r="X26" s="70" t="s">
        <v>289</v>
      </c>
      <c r="Y26" s="67" t="s">
        <v>282</v>
      </c>
      <c r="Z26" s="73" t="s">
        <v>20</v>
      </c>
      <c r="AA26" s="74"/>
      <c r="AB26" s="75"/>
    </row>
    <row r="27" spans="1:28" s="5" customFormat="1" ht="15" customHeight="1">
      <c r="A27" s="114" t="s">
        <v>21</v>
      </c>
      <c r="B27" s="53" t="s">
        <v>231</v>
      </c>
      <c r="C27" s="160" t="s">
        <v>154</v>
      </c>
      <c r="D27" s="145">
        <v>2010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8.9</v>
      </c>
      <c r="R27" s="59"/>
      <c r="S27" s="58">
        <f>O27+Q27-R27</f>
        <v>10.9</v>
      </c>
      <c r="T27" s="55">
        <v>2</v>
      </c>
      <c r="U27" s="57">
        <v>10</v>
      </c>
      <c r="V27" s="56">
        <v>8.6</v>
      </c>
      <c r="W27" s="59"/>
      <c r="X27" s="58">
        <f>T27+V27-W27</f>
        <v>10.6</v>
      </c>
      <c r="Y27" s="60">
        <f>SUM(E27+J27+O27+T27)</f>
        <v>4</v>
      </c>
      <c r="Z27" s="61">
        <f>SUM(G27+L27+Q27+V27)</f>
        <v>17.5</v>
      </c>
      <c r="AA27" s="62">
        <f>$I27+$N27+$S27+$X27</f>
        <v>21.5</v>
      </c>
      <c r="AB27" s="63"/>
    </row>
    <row r="28" spans="1:28" s="78" customFormat="1" ht="11.25" customHeight="1">
      <c r="A28" s="64"/>
      <c r="B28" s="65" t="s">
        <v>225</v>
      </c>
      <c r="C28" s="119"/>
      <c r="D28" s="148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278</v>
      </c>
      <c r="P28" s="69"/>
      <c r="Q28" s="68" t="s">
        <v>21</v>
      </c>
      <c r="R28" s="71"/>
      <c r="S28" s="70" t="s">
        <v>21</v>
      </c>
      <c r="T28" s="67" t="s">
        <v>282</v>
      </c>
      <c r="U28" s="69"/>
      <c r="V28" s="68" t="s">
        <v>287</v>
      </c>
      <c r="W28" s="71"/>
      <c r="X28" s="70" t="s">
        <v>274</v>
      </c>
      <c r="Y28" s="67" t="s">
        <v>282</v>
      </c>
      <c r="Z28" s="73" t="s">
        <v>21</v>
      </c>
      <c r="AA28" s="74"/>
      <c r="AB28" s="75"/>
    </row>
    <row r="29" spans="1:28" s="5" customFormat="1" ht="15" customHeight="1">
      <c r="A29" s="114" t="s">
        <v>22</v>
      </c>
      <c r="B29" s="113" t="s">
        <v>222</v>
      </c>
      <c r="C29" s="113" t="s">
        <v>128</v>
      </c>
      <c r="D29" s="169">
        <v>2010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9</v>
      </c>
      <c r="R29" s="59"/>
      <c r="S29" s="58">
        <f>O29+Q29-R29</f>
        <v>11</v>
      </c>
      <c r="T29" s="55">
        <v>2</v>
      </c>
      <c r="U29" s="57">
        <v>10</v>
      </c>
      <c r="V29" s="56">
        <v>8.47</v>
      </c>
      <c r="W29" s="59"/>
      <c r="X29" s="58">
        <f>T29+V29-W29</f>
        <v>10.47</v>
      </c>
      <c r="Y29" s="60">
        <f>SUM(E29+J29+O29+T29)</f>
        <v>4</v>
      </c>
      <c r="Z29" s="61">
        <f>SUM(G29+L29+Q29+V29)</f>
        <v>17.47</v>
      </c>
      <c r="AA29" s="62">
        <f>$I29+$N29+$S29+$X29</f>
        <v>21.47</v>
      </c>
      <c r="AB29" s="63"/>
    </row>
    <row r="30" spans="1:28" s="78" customFormat="1" ht="11.25" customHeight="1">
      <c r="A30" s="64"/>
      <c r="B30" s="162" t="s">
        <v>216</v>
      </c>
      <c r="C30" s="119"/>
      <c r="D30" s="166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278</v>
      </c>
      <c r="P30" s="69"/>
      <c r="Q30" s="68" t="s">
        <v>276</v>
      </c>
      <c r="R30" s="71"/>
      <c r="S30" s="70" t="s">
        <v>276</v>
      </c>
      <c r="T30" s="67" t="s">
        <v>282</v>
      </c>
      <c r="U30" s="69"/>
      <c r="V30" s="68" t="s">
        <v>33</v>
      </c>
      <c r="W30" s="71"/>
      <c r="X30" s="70" t="s">
        <v>33</v>
      </c>
      <c r="Y30" s="67" t="s">
        <v>282</v>
      </c>
      <c r="Z30" s="73" t="s">
        <v>22</v>
      </c>
      <c r="AA30" s="74"/>
      <c r="AB30" s="75"/>
    </row>
    <row r="31" spans="1:28" s="5" customFormat="1" ht="15" customHeight="1">
      <c r="A31" s="114" t="s">
        <v>23</v>
      </c>
      <c r="B31" s="113" t="s">
        <v>96</v>
      </c>
      <c r="C31" s="113" t="s">
        <v>97</v>
      </c>
      <c r="D31" s="145">
        <v>2010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8.4</v>
      </c>
      <c r="R31" s="59"/>
      <c r="S31" s="58">
        <f>O31+Q31-R31</f>
        <v>10.4</v>
      </c>
      <c r="T31" s="55">
        <v>2</v>
      </c>
      <c r="U31" s="57">
        <v>10</v>
      </c>
      <c r="V31" s="56">
        <v>8.94</v>
      </c>
      <c r="W31" s="59"/>
      <c r="X31" s="58">
        <f>T31+V31-W31</f>
        <v>10.94</v>
      </c>
      <c r="Y31" s="60">
        <f>SUM(E31+J31+O31+T31)</f>
        <v>4</v>
      </c>
      <c r="Z31" s="61">
        <f>SUM(G31+L31+Q31+V31)</f>
        <v>17.34</v>
      </c>
      <c r="AA31" s="62">
        <f>$I31+$N31+$S31+$X31</f>
        <v>21.34</v>
      </c>
      <c r="AB31" s="63"/>
    </row>
    <row r="32" spans="1:28" s="78" customFormat="1" ht="11.25" customHeight="1">
      <c r="A32" s="64"/>
      <c r="B32" s="65" t="s">
        <v>114</v>
      </c>
      <c r="C32" s="119"/>
      <c r="D32" s="148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278</v>
      </c>
      <c r="P32" s="69"/>
      <c r="Q32" s="68" t="s">
        <v>25</v>
      </c>
      <c r="R32" s="71"/>
      <c r="S32" s="68" t="s">
        <v>25</v>
      </c>
      <c r="T32" s="67" t="s">
        <v>282</v>
      </c>
      <c r="U32" s="69"/>
      <c r="V32" s="68" t="s">
        <v>20</v>
      </c>
      <c r="W32" s="71"/>
      <c r="X32" s="70" t="s">
        <v>19</v>
      </c>
      <c r="Y32" s="67" t="s">
        <v>282</v>
      </c>
      <c r="Z32" s="73" t="s">
        <v>23</v>
      </c>
      <c r="AA32" s="74"/>
      <c r="AB32" s="75"/>
    </row>
    <row r="33" spans="1:28" s="5" customFormat="1" ht="15" customHeight="1">
      <c r="A33" s="114" t="s">
        <v>24</v>
      </c>
      <c r="B33" s="143" t="s">
        <v>182</v>
      </c>
      <c r="C33" s="173" t="s">
        <v>48</v>
      </c>
      <c r="D33" s="145">
        <v>2010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8.7</v>
      </c>
      <c r="R33" s="59"/>
      <c r="S33" s="58">
        <f>O33+Q33-R33</f>
        <v>10.7</v>
      </c>
      <c r="T33" s="55">
        <v>2</v>
      </c>
      <c r="U33" s="57">
        <v>10</v>
      </c>
      <c r="V33" s="56">
        <v>8.27</v>
      </c>
      <c r="W33" s="59"/>
      <c r="X33" s="58">
        <f>T33+V33-W33</f>
        <v>10.27</v>
      </c>
      <c r="Y33" s="60">
        <f>SUM(E33+J33+O33+T33)</f>
        <v>4</v>
      </c>
      <c r="Z33" s="61">
        <f>SUM(G33+L33+Q33+V33)</f>
        <v>16.97</v>
      </c>
      <c r="AA33" s="62">
        <f>$I33+$N33+$S33+$X33</f>
        <v>20.97</v>
      </c>
      <c r="AB33" s="63"/>
    </row>
    <row r="34" spans="1:28" s="78" customFormat="1" ht="11.25" customHeight="1">
      <c r="A34" s="64"/>
      <c r="B34" s="146" t="s">
        <v>112</v>
      </c>
      <c r="C34" s="174"/>
      <c r="D34" s="148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278</v>
      </c>
      <c r="P34" s="69"/>
      <c r="Q34" s="68" t="s">
        <v>279</v>
      </c>
      <c r="R34" s="71"/>
      <c r="S34" s="68" t="s">
        <v>274</v>
      </c>
      <c r="T34" s="67" t="s">
        <v>282</v>
      </c>
      <c r="U34" s="69"/>
      <c r="V34" s="68" t="s">
        <v>34</v>
      </c>
      <c r="W34" s="71"/>
      <c r="X34" s="70" t="s">
        <v>34</v>
      </c>
      <c r="Y34" s="67" t="s">
        <v>282</v>
      </c>
      <c r="Z34" s="73" t="s">
        <v>25</v>
      </c>
      <c r="AA34" s="74"/>
      <c r="AB34" s="75"/>
    </row>
    <row r="35" spans="1:28" s="5" customFormat="1" ht="15" customHeight="1">
      <c r="A35" s="114" t="s">
        <v>25</v>
      </c>
      <c r="B35" s="113" t="s">
        <v>91</v>
      </c>
      <c r="C35" s="113" t="s">
        <v>45</v>
      </c>
      <c r="D35" s="145">
        <v>2010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2</v>
      </c>
      <c r="P35" s="57">
        <v>10</v>
      </c>
      <c r="Q35" s="56">
        <v>8.3</v>
      </c>
      <c r="R35" s="59"/>
      <c r="S35" s="58">
        <f>O35+Q35-R35</f>
        <v>10.3</v>
      </c>
      <c r="T35" s="55">
        <v>2</v>
      </c>
      <c r="U35" s="57">
        <v>10</v>
      </c>
      <c r="V35" s="56">
        <v>8.5</v>
      </c>
      <c r="W35" s="59"/>
      <c r="X35" s="58">
        <f>T35+V35-W35</f>
        <v>10.5</v>
      </c>
      <c r="Y35" s="60">
        <f>SUM(E35+J35+O35+T35)</f>
        <v>4</v>
      </c>
      <c r="Z35" s="61">
        <f>SUM(G35+L35+Q35+V35)</f>
        <v>16.8</v>
      </c>
      <c r="AA35" s="62">
        <f>$I35+$N35+$S35+$X35</f>
        <v>20.8</v>
      </c>
      <c r="AB35" s="63"/>
    </row>
    <row r="36" spans="1:28" s="78" customFormat="1" ht="11.25" customHeight="1">
      <c r="A36" s="64"/>
      <c r="B36" s="170" t="s">
        <v>63</v>
      </c>
      <c r="C36" s="119"/>
      <c r="D36" s="148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278</v>
      </c>
      <c r="P36" s="69"/>
      <c r="Q36" s="68" t="s">
        <v>31</v>
      </c>
      <c r="R36" s="71"/>
      <c r="S36" s="70" t="s">
        <v>31</v>
      </c>
      <c r="T36" s="67" t="s">
        <v>282</v>
      </c>
      <c r="U36" s="69"/>
      <c r="V36" s="68" t="s">
        <v>32</v>
      </c>
      <c r="W36" s="71"/>
      <c r="X36" s="70" t="s">
        <v>290</v>
      </c>
      <c r="Y36" s="67" t="s">
        <v>282</v>
      </c>
      <c r="Z36" s="73" t="s">
        <v>31</v>
      </c>
      <c r="AA36" s="74"/>
      <c r="AB36" s="75"/>
    </row>
    <row r="37" spans="1:28" s="5" customFormat="1" ht="15" customHeight="1">
      <c r="A37" s="114" t="s">
        <v>31</v>
      </c>
      <c r="B37" s="113" t="s">
        <v>119</v>
      </c>
      <c r="C37" s="113" t="s">
        <v>118</v>
      </c>
      <c r="D37" s="145">
        <v>2010</v>
      </c>
      <c r="E37" s="55"/>
      <c r="F37" s="57"/>
      <c r="G37" s="56"/>
      <c r="H37" s="57"/>
      <c r="I37" s="58">
        <f>E37+G37-H37</f>
        <v>0</v>
      </c>
      <c r="J37" s="59"/>
      <c r="K37" s="57"/>
      <c r="L37" s="56"/>
      <c r="M37" s="57"/>
      <c r="N37" s="58">
        <f>J37+L37-M37</f>
        <v>0</v>
      </c>
      <c r="O37" s="55">
        <v>2</v>
      </c>
      <c r="P37" s="57">
        <v>10</v>
      </c>
      <c r="Q37" s="56">
        <v>8.2</v>
      </c>
      <c r="R37" s="59"/>
      <c r="S37" s="58">
        <f>O37+Q37-R37</f>
        <v>10.2</v>
      </c>
      <c r="T37" s="55">
        <v>1.5</v>
      </c>
      <c r="U37" s="57">
        <v>8</v>
      </c>
      <c r="V37" s="56">
        <v>9</v>
      </c>
      <c r="W37" s="59"/>
      <c r="X37" s="58">
        <f>T37+V37-W37</f>
        <v>10.5</v>
      </c>
      <c r="Y37" s="60">
        <f>SUM(E37+J37+O37+T37)</f>
        <v>3.5</v>
      </c>
      <c r="Z37" s="61">
        <f>SUM(G37+L37+Q37+V37)</f>
        <v>17.2</v>
      </c>
      <c r="AA37" s="62">
        <f>$I37+$N37+$S37+$X37</f>
        <v>20.7</v>
      </c>
      <c r="AB37" s="63"/>
    </row>
    <row r="38" spans="1:28" s="78" customFormat="1" ht="11.25" customHeight="1">
      <c r="A38" s="64"/>
      <c r="B38" s="65" t="s">
        <v>76</v>
      </c>
      <c r="C38" s="119"/>
      <c r="D38" s="148"/>
      <c r="E38" s="67"/>
      <c r="F38" s="69"/>
      <c r="G38" s="68"/>
      <c r="H38" s="69"/>
      <c r="I38" s="70"/>
      <c r="J38" s="71"/>
      <c r="K38" s="69"/>
      <c r="L38" s="68"/>
      <c r="M38" s="71"/>
      <c r="N38" s="70"/>
      <c r="O38" s="67" t="s">
        <v>278</v>
      </c>
      <c r="P38" s="69"/>
      <c r="Q38" s="68" t="s">
        <v>34</v>
      </c>
      <c r="R38" s="71"/>
      <c r="S38" s="70" t="s">
        <v>33</v>
      </c>
      <c r="T38" s="67" t="s">
        <v>283</v>
      </c>
      <c r="U38" s="69"/>
      <c r="V38" s="68" t="s">
        <v>284</v>
      </c>
      <c r="W38" s="71"/>
      <c r="X38" s="70" t="s">
        <v>290</v>
      </c>
      <c r="Y38" s="67" t="s">
        <v>283</v>
      </c>
      <c r="Z38" s="73" t="s">
        <v>24</v>
      </c>
      <c r="AA38" s="74"/>
      <c r="AB38" s="75"/>
    </row>
    <row r="39" spans="1:28" s="5" customFormat="1" ht="15" customHeight="1">
      <c r="A39" s="114" t="s">
        <v>32</v>
      </c>
      <c r="B39" s="143" t="s">
        <v>230</v>
      </c>
      <c r="C39" s="143" t="s">
        <v>55</v>
      </c>
      <c r="D39" s="145">
        <v>2010</v>
      </c>
      <c r="E39" s="55"/>
      <c r="F39" s="57"/>
      <c r="G39" s="56"/>
      <c r="H39" s="57"/>
      <c r="I39" s="58">
        <f>E39+G39-H39</f>
        <v>0</v>
      </c>
      <c r="J39" s="59"/>
      <c r="K39" s="57"/>
      <c r="L39" s="56"/>
      <c r="M39" s="57"/>
      <c r="N39" s="58">
        <f>J39+L39-M39</f>
        <v>0</v>
      </c>
      <c r="O39" s="55">
        <v>2</v>
      </c>
      <c r="P39" s="57">
        <v>10</v>
      </c>
      <c r="Q39" s="56">
        <v>8.1</v>
      </c>
      <c r="R39" s="59"/>
      <c r="S39" s="58">
        <f>O39+Q39-R39</f>
        <v>10.1</v>
      </c>
      <c r="T39" s="55">
        <v>2</v>
      </c>
      <c r="U39" s="57">
        <v>10</v>
      </c>
      <c r="V39" s="56">
        <v>8.6</v>
      </c>
      <c r="W39" s="59"/>
      <c r="X39" s="58">
        <f>T39+V39-W39</f>
        <v>10.6</v>
      </c>
      <c r="Y39" s="60">
        <f>SUM(E39+J39+O39+T39)</f>
        <v>4</v>
      </c>
      <c r="Z39" s="61">
        <f>SUM(G39+L39+Q39+V39)</f>
        <v>16.7</v>
      </c>
      <c r="AA39" s="62">
        <f>$I39+$N39+$S39+$X39</f>
        <v>20.7</v>
      </c>
      <c r="AB39" s="63"/>
    </row>
    <row r="40" spans="1:28" s="78" customFormat="1" ht="11.25" customHeight="1">
      <c r="A40" s="64"/>
      <c r="B40" s="65" t="s">
        <v>225</v>
      </c>
      <c r="C40" s="174"/>
      <c r="D40" s="148"/>
      <c r="E40" s="67"/>
      <c r="F40" s="69"/>
      <c r="G40" s="68"/>
      <c r="H40" s="69"/>
      <c r="I40" s="70"/>
      <c r="J40" s="71"/>
      <c r="K40" s="69"/>
      <c r="L40" s="68"/>
      <c r="M40" s="71"/>
      <c r="N40" s="70"/>
      <c r="O40" s="67" t="s">
        <v>278</v>
      </c>
      <c r="P40" s="69"/>
      <c r="Q40" s="68" t="s">
        <v>280</v>
      </c>
      <c r="R40" s="71"/>
      <c r="S40" s="70" t="s">
        <v>281</v>
      </c>
      <c r="T40" s="67" t="s">
        <v>282</v>
      </c>
      <c r="U40" s="69"/>
      <c r="V40" s="68" t="s">
        <v>287</v>
      </c>
      <c r="W40" s="71"/>
      <c r="X40" s="70" t="s">
        <v>274</v>
      </c>
      <c r="Y40" s="67" t="s">
        <v>282</v>
      </c>
      <c r="Z40" s="73" t="s">
        <v>32</v>
      </c>
      <c r="AA40" s="74"/>
      <c r="AB40" s="75"/>
    </row>
    <row r="41" spans="1:28" s="5" customFormat="1" ht="15" customHeight="1">
      <c r="A41" s="114" t="s">
        <v>33</v>
      </c>
      <c r="B41" s="143" t="s">
        <v>92</v>
      </c>
      <c r="C41" s="143" t="s">
        <v>93</v>
      </c>
      <c r="D41" s="145">
        <v>2010</v>
      </c>
      <c r="E41" s="55"/>
      <c r="F41" s="57"/>
      <c r="G41" s="56"/>
      <c r="H41" s="57"/>
      <c r="I41" s="58">
        <f>E41+G41-H41</f>
        <v>0</v>
      </c>
      <c r="J41" s="59"/>
      <c r="K41" s="57"/>
      <c r="L41" s="56"/>
      <c r="M41" s="57"/>
      <c r="N41" s="58">
        <f>J41+L41-M41</f>
        <v>0</v>
      </c>
      <c r="O41" s="55">
        <v>2</v>
      </c>
      <c r="P41" s="57">
        <v>10</v>
      </c>
      <c r="Q41" s="56">
        <v>8.1</v>
      </c>
      <c r="R41" s="59"/>
      <c r="S41" s="58">
        <f>O41+Q41-R41</f>
        <v>10.1</v>
      </c>
      <c r="T41" s="55">
        <v>2</v>
      </c>
      <c r="U41" s="57">
        <v>10</v>
      </c>
      <c r="V41" s="56">
        <v>8.54</v>
      </c>
      <c r="W41" s="59"/>
      <c r="X41" s="58">
        <f>T41+V41-W41</f>
        <v>10.54</v>
      </c>
      <c r="Y41" s="60">
        <f>SUM(E41+J41+O41+T41)</f>
        <v>4</v>
      </c>
      <c r="Z41" s="61">
        <f>SUM(G41+L41+Q41+V41)</f>
        <v>16.64</v>
      </c>
      <c r="AA41" s="62">
        <f>$I41+$N41+$S41+$X41</f>
        <v>20.64</v>
      </c>
      <c r="AB41" s="63"/>
    </row>
    <row r="42" spans="1:28" s="78" customFormat="1" ht="11.25" customHeight="1">
      <c r="A42" s="64"/>
      <c r="B42" s="170" t="s">
        <v>63</v>
      </c>
      <c r="C42" s="174"/>
      <c r="D42" s="148"/>
      <c r="E42" s="67"/>
      <c r="F42" s="69"/>
      <c r="G42" s="68"/>
      <c r="H42" s="69"/>
      <c r="I42" s="70"/>
      <c r="J42" s="71"/>
      <c r="K42" s="69"/>
      <c r="L42" s="68"/>
      <c r="M42" s="71"/>
      <c r="N42" s="70"/>
      <c r="O42" s="67" t="s">
        <v>278</v>
      </c>
      <c r="P42" s="69"/>
      <c r="Q42" s="68" t="s">
        <v>280</v>
      </c>
      <c r="R42" s="71"/>
      <c r="S42" s="70" t="s">
        <v>281</v>
      </c>
      <c r="T42" s="67" t="s">
        <v>282</v>
      </c>
      <c r="U42" s="69"/>
      <c r="V42" s="68" t="s">
        <v>31</v>
      </c>
      <c r="W42" s="71"/>
      <c r="X42" s="70" t="s">
        <v>25</v>
      </c>
      <c r="Y42" s="67" t="s">
        <v>282</v>
      </c>
      <c r="Z42" s="73" t="s">
        <v>33</v>
      </c>
      <c r="AA42" s="74"/>
      <c r="AB42" s="75"/>
    </row>
    <row r="43" spans="1:28" s="5" customFormat="1" ht="15" customHeight="1">
      <c r="A43" s="114" t="s">
        <v>34</v>
      </c>
      <c r="B43" s="143" t="s">
        <v>226</v>
      </c>
      <c r="C43" s="143" t="s">
        <v>227</v>
      </c>
      <c r="D43" s="145">
        <v>2010</v>
      </c>
      <c r="E43" s="55"/>
      <c r="F43" s="57"/>
      <c r="G43" s="56"/>
      <c r="H43" s="57"/>
      <c r="I43" s="58">
        <f>E43+G43-H43</f>
        <v>0</v>
      </c>
      <c r="J43" s="59"/>
      <c r="K43" s="57"/>
      <c r="L43" s="56"/>
      <c r="M43" s="57"/>
      <c r="N43" s="58">
        <f>J43+L43-M43</f>
        <v>0</v>
      </c>
      <c r="O43" s="55">
        <v>2</v>
      </c>
      <c r="P43" s="57">
        <v>10</v>
      </c>
      <c r="Q43" s="56">
        <v>8.25</v>
      </c>
      <c r="R43" s="59"/>
      <c r="S43" s="58">
        <f>O43+Q43-R43</f>
        <v>10.25</v>
      </c>
      <c r="T43" s="55">
        <v>2</v>
      </c>
      <c r="U43" s="57">
        <v>10</v>
      </c>
      <c r="V43" s="56">
        <v>8.14</v>
      </c>
      <c r="W43" s="59"/>
      <c r="X43" s="58">
        <f>T43+V43-W43</f>
        <v>10.14</v>
      </c>
      <c r="Y43" s="60">
        <f>SUM(E43+J43+O43+T43)</f>
        <v>4</v>
      </c>
      <c r="Z43" s="61">
        <f>SUM(G43+L43+Q43+V43)</f>
        <v>16.39</v>
      </c>
      <c r="AA43" s="62">
        <f>$I43+$N43+$S43+$X43</f>
        <v>20.39</v>
      </c>
      <c r="AB43" s="63"/>
    </row>
    <row r="44" spans="1:28" s="78" customFormat="1" ht="11.25" customHeight="1">
      <c r="A44" s="213"/>
      <c r="B44" s="224" t="s">
        <v>228</v>
      </c>
      <c r="C44" s="215"/>
      <c r="D44" s="216"/>
      <c r="E44" s="221"/>
      <c r="F44" s="69"/>
      <c r="G44" s="68"/>
      <c r="H44" s="69"/>
      <c r="I44" s="70"/>
      <c r="J44" s="71"/>
      <c r="K44" s="69"/>
      <c r="L44" s="68"/>
      <c r="M44" s="71"/>
      <c r="N44" s="70"/>
      <c r="O44" s="67" t="s">
        <v>278</v>
      </c>
      <c r="P44" s="69"/>
      <c r="Q44" s="68" t="s">
        <v>32</v>
      </c>
      <c r="R44" s="71"/>
      <c r="S44" s="68" t="s">
        <v>32</v>
      </c>
      <c r="T44" s="67" t="s">
        <v>282</v>
      </c>
      <c r="U44" s="69"/>
      <c r="V44" s="68" t="s">
        <v>35</v>
      </c>
      <c r="W44" s="71"/>
      <c r="X44" s="70" t="s">
        <v>35</v>
      </c>
      <c r="Y44" s="67" t="s">
        <v>282</v>
      </c>
      <c r="Z44" s="73" t="s">
        <v>34</v>
      </c>
      <c r="AA44" s="74"/>
      <c r="AB44" s="75"/>
    </row>
    <row r="45" spans="1:28" s="5" customFormat="1" ht="15" customHeight="1">
      <c r="A45" s="52" t="s">
        <v>35</v>
      </c>
      <c r="B45" s="223" t="s">
        <v>223</v>
      </c>
      <c r="C45" s="223" t="s">
        <v>43</v>
      </c>
      <c r="D45" s="179" t="s">
        <v>224</v>
      </c>
      <c r="E45" s="55"/>
      <c r="F45" s="57"/>
      <c r="G45" s="56"/>
      <c r="H45" s="57"/>
      <c r="I45" s="58">
        <f>E45+G45-H45</f>
        <v>0</v>
      </c>
      <c r="J45" s="59"/>
      <c r="K45" s="57"/>
      <c r="L45" s="56"/>
      <c r="M45" s="57"/>
      <c r="N45" s="58">
        <f>J45+L45-M45</f>
        <v>0</v>
      </c>
      <c r="O45" s="55">
        <v>2</v>
      </c>
      <c r="P45" s="57">
        <v>10</v>
      </c>
      <c r="Q45" s="56">
        <v>7.65</v>
      </c>
      <c r="R45" s="59"/>
      <c r="S45" s="58">
        <f>O45+Q45-R45</f>
        <v>9.65</v>
      </c>
      <c r="T45" s="55">
        <v>2</v>
      </c>
      <c r="U45" s="57">
        <v>10</v>
      </c>
      <c r="V45" s="56">
        <v>8.64</v>
      </c>
      <c r="W45" s="59"/>
      <c r="X45" s="58">
        <f>T45+V45-W45</f>
        <v>10.64</v>
      </c>
      <c r="Y45" s="60">
        <f>SUM(E45+J45+O45+T45)</f>
        <v>4</v>
      </c>
      <c r="Z45" s="61">
        <f>SUM(G45+L45+Q45+V45)</f>
        <v>16.29</v>
      </c>
      <c r="AA45" s="62">
        <f>$I45+$N45+$S45+$X45</f>
        <v>20.29</v>
      </c>
      <c r="AB45" s="63"/>
    </row>
    <row r="46" spans="1:28" s="78" customFormat="1" ht="11.25" customHeight="1">
      <c r="A46" s="64"/>
      <c r="B46" s="170" t="s">
        <v>225</v>
      </c>
      <c r="C46" s="174"/>
      <c r="D46" s="178"/>
      <c r="E46" s="67"/>
      <c r="F46" s="69"/>
      <c r="G46" s="68"/>
      <c r="H46" s="69"/>
      <c r="I46" s="70"/>
      <c r="J46" s="71"/>
      <c r="K46" s="69"/>
      <c r="L46" s="68"/>
      <c r="M46" s="71"/>
      <c r="N46" s="70"/>
      <c r="O46" s="67" t="s">
        <v>278</v>
      </c>
      <c r="P46" s="69"/>
      <c r="Q46" s="68" t="s">
        <v>39</v>
      </c>
      <c r="R46" s="71"/>
      <c r="S46" s="68" t="s">
        <v>39</v>
      </c>
      <c r="T46" s="67" t="s">
        <v>282</v>
      </c>
      <c r="U46" s="69"/>
      <c r="V46" s="68" t="s">
        <v>286</v>
      </c>
      <c r="W46" s="71"/>
      <c r="X46" s="70" t="s">
        <v>289</v>
      </c>
      <c r="Y46" s="67" t="s">
        <v>282</v>
      </c>
      <c r="Z46" s="73" t="s">
        <v>35</v>
      </c>
      <c r="AA46" s="74"/>
      <c r="AB46" s="75"/>
    </row>
    <row r="47" spans="1:28" s="5" customFormat="1" ht="15" customHeight="1">
      <c r="A47" s="52" t="s">
        <v>36</v>
      </c>
      <c r="B47" s="219" t="s">
        <v>98</v>
      </c>
      <c r="C47" s="219" t="s">
        <v>62</v>
      </c>
      <c r="D47" s="179">
        <v>2010</v>
      </c>
      <c r="E47" s="55"/>
      <c r="F47" s="57"/>
      <c r="G47" s="56"/>
      <c r="H47" s="57"/>
      <c r="I47" s="58">
        <f>E47+G47-H47</f>
        <v>0</v>
      </c>
      <c r="J47" s="59"/>
      <c r="K47" s="57"/>
      <c r="L47" s="56"/>
      <c r="M47" s="57"/>
      <c r="N47" s="58">
        <f>J47+L47-M47</f>
        <v>0</v>
      </c>
      <c r="O47" s="55">
        <v>2</v>
      </c>
      <c r="P47" s="57">
        <v>10</v>
      </c>
      <c r="Q47" s="56">
        <v>7.8</v>
      </c>
      <c r="R47" s="59"/>
      <c r="S47" s="58">
        <f>O47+Q47-R47</f>
        <v>9.8</v>
      </c>
      <c r="T47" s="55">
        <v>2</v>
      </c>
      <c r="U47" s="57">
        <v>10</v>
      </c>
      <c r="V47" s="56">
        <v>7.64</v>
      </c>
      <c r="W47" s="59"/>
      <c r="X47" s="58">
        <f>T47+V47-W47</f>
        <v>9.64</v>
      </c>
      <c r="Y47" s="60">
        <f>SUM(E47+J47+O47+T47)</f>
        <v>4</v>
      </c>
      <c r="Z47" s="61">
        <f>SUM(G47+L47+Q47+V47)</f>
        <v>15.44</v>
      </c>
      <c r="AA47" s="62">
        <f>$I47+$N47+$S47+$X47</f>
        <v>19.44</v>
      </c>
      <c r="AB47" s="63"/>
    </row>
    <row r="48" spans="1:28" s="78" customFormat="1" ht="11.25" customHeight="1">
      <c r="A48" s="64"/>
      <c r="B48" s="170" t="s">
        <v>63</v>
      </c>
      <c r="C48" s="119"/>
      <c r="D48" s="178"/>
      <c r="E48" s="67"/>
      <c r="F48" s="69"/>
      <c r="G48" s="68"/>
      <c r="H48" s="69"/>
      <c r="I48" s="70"/>
      <c r="J48" s="71"/>
      <c r="K48" s="69"/>
      <c r="L48" s="68"/>
      <c r="M48" s="71"/>
      <c r="N48" s="70"/>
      <c r="O48" s="67" t="s">
        <v>278</v>
      </c>
      <c r="P48" s="69"/>
      <c r="Q48" s="68" t="s">
        <v>37</v>
      </c>
      <c r="R48" s="71"/>
      <c r="S48" s="70" t="s">
        <v>37</v>
      </c>
      <c r="T48" s="67" t="s">
        <v>282</v>
      </c>
      <c r="U48" s="69"/>
      <c r="V48" s="68" t="s">
        <v>36</v>
      </c>
      <c r="W48" s="71"/>
      <c r="X48" s="70" t="s">
        <v>36</v>
      </c>
      <c r="Y48" s="67" t="s">
        <v>282</v>
      </c>
      <c r="Z48" s="73" t="s">
        <v>36</v>
      </c>
      <c r="AA48" s="74"/>
      <c r="AB48" s="75"/>
    </row>
    <row r="49" spans="1:28" s="5" customFormat="1" ht="15" customHeight="1">
      <c r="A49" s="217" t="s">
        <v>37</v>
      </c>
      <c r="B49" s="143" t="s">
        <v>268</v>
      </c>
      <c r="C49" s="143" t="s">
        <v>40</v>
      </c>
      <c r="D49" s="218" t="s">
        <v>224</v>
      </c>
      <c r="E49" s="225"/>
      <c r="F49" s="57"/>
      <c r="G49" s="56"/>
      <c r="H49" s="57"/>
      <c r="I49" s="58">
        <f>E49+G49-H49</f>
        <v>0</v>
      </c>
      <c r="J49" s="59"/>
      <c r="K49" s="57"/>
      <c r="L49" s="56"/>
      <c r="M49" s="57"/>
      <c r="N49" s="58">
        <f>J49+L49-M49</f>
        <v>0</v>
      </c>
      <c r="O49" s="55">
        <v>2</v>
      </c>
      <c r="P49" s="57">
        <v>10</v>
      </c>
      <c r="Q49" s="56">
        <v>7.95</v>
      </c>
      <c r="R49" s="59"/>
      <c r="S49" s="58">
        <f>O49+Q49-R49</f>
        <v>9.95</v>
      </c>
      <c r="T49" s="55">
        <v>2</v>
      </c>
      <c r="U49" s="57">
        <v>10</v>
      </c>
      <c r="V49" s="56">
        <v>7.4</v>
      </c>
      <c r="W49" s="59"/>
      <c r="X49" s="58">
        <f>T49+V49-W49</f>
        <v>9.4</v>
      </c>
      <c r="Y49" s="60">
        <f>SUM(E49+J49+O49+T49)</f>
        <v>4</v>
      </c>
      <c r="Z49" s="61">
        <f>SUM(G49+L49+Q49+V49)</f>
        <v>15.350000000000001</v>
      </c>
      <c r="AA49" s="62">
        <f>$I49+$N49+$S49+$X49</f>
        <v>19.35</v>
      </c>
      <c r="AB49" s="63"/>
    </row>
    <row r="50" spans="1:28" s="78" customFormat="1" ht="11.25" customHeight="1">
      <c r="A50" s="64"/>
      <c r="B50" s="162" t="s">
        <v>127</v>
      </c>
      <c r="C50" s="174"/>
      <c r="D50" s="148"/>
      <c r="E50" s="67"/>
      <c r="F50" s="69"/>
      <c r="G50" s="68"/>
      <c r="H50" s="69"/>
      <c r="I50" s="70"/>
      <c r="J50" s="71"/>
      <c r="K50" s="69"/>
      <c r="L50" s="68"/>
      <c r="M50" s="71"/>
      <c r="N50" s="70"/>
      <c r="O50" s="67" t="s">
        <v>278</v>
      </c>
      <c r="P50" s="69"/>
      <c r="Q50" s="68" t="s">
        <v>36</v>
      </c>
      <c r="R50" s="71"/>
      <c r="S50" s="70" t="s">
        <v>36</v>
      </c>
      <c r="T50" s="67" t="s">
        <v>282</v>
      </c>
      <c r="U50" s="69"/>
      <c r="V50" s="68" t="s">
        <v>288</v>
      </c>
      <c r="W50" s="71"/>
      <c r="X50" s="70" t="s">
        <v>291</v>
      </c>
      <c r="Y50" s="67" t="s">
        <v>282</v>
      </c>
      <c r="Z50" s="73" t="s">
        <v>37</v>
      </c>
      <c r="AA50" s="74"/>
      <c r="AB50" s="75"/>
    </row>
    <row r="51" spans="1:28" s="5" customFormat="1" ht="15" customHeight="1">
      <c r="A51" s="114" t="s">
        <v>38</v>
      </c>
      <c r="B51" s="113" t="s">
        <v>121</v>
      </c>
      <c r="C51" s="113" t="s">
        <v>122</v>
      </c>
      <c r="D51" s="145">
        <v>2010</v>
      </c>
      <c r="E51" s="55"/>
      <c r="F51" s="57"/>
      <c r="G51" s="56"/>
      <c r="H51" s="57"/>
      <c r="I51" s="58">
        <f>E51+G51-H51</f>
        <v>0</v>
      </c>
      <c r="J51" s="59"/>
      <c r="K51" s="57"/>
      <c r="L51" s="56"/>
      <c r="M51" s="57"/>
      <c r="N51" s="58">
        <f>J51+L51-M51</f>
        <v>0</v>
      </c>
      <c r="O51" s="55">
        <v>2</v>
      </c>
      <c r="P51" s="57">
        <v>10</v>
      </c>
      <c r="Q51" s="56">
        <v>7.7</v>
      </c>
      <c r="R51" s="59"/>
      <c r="S51" s="58">
        <f>O51+Q51-R51</f>
        <v>9.7</v>
      </c>
      <c r="T51" s="55">
        <v>2</v>
      </c>
      <c r="U51" s="57">
        <v>10</v>
      </c>
      <c r="V51" s="56">
        <v>7.4</v>
      </c>
      <c r="W51" s="59"/>
      <c r="X51" s="58">
        <f>T51+V51-W51</f>
        <v>9.4</v>
      </c>
      <c r="Y51" s="60">
        <f>SUM(E51+J51+O51+T51)</f>
        <v>4</v>
      </c>
      <c r="Z51" s="61">
        <f>SUM(G51+L51+Q51+V51)</f>
        <v>15.100000000000001</v>
      </c>
      <c r="AA51" s="62">
        <f>$I51+$N51+$S51+$X51</f>
        <v>19.1</v>
      </c>
      <c r="AB51" s="63"/>
    </row>
    <row r="52" spans="1:28" s="78" customFormat="1" ht="11.25" customHeight="1">
      <c r="A52" s="64"/>
      <c r="B52" s="170" t="s">
        <v>63</v>
      </c>
      <c r="C52" s="119"/>
      <c r="D52" s="148"/>
      <c r="E52" s="67"/>
      <c r="F52" s="69"/>
      <c r="G52" s="68"/>
      <c r="H52" s="69"/>
      <c r="I52" s="70"/>
      <c r="J52" s="71"/>
      <c r="K52" s="69"/>
      <c r="L52" s="68"/>
      <c r="M52" s="71"/>
      <c r="N52" s="70"/>
      <c r="O52" s="67" t="s">
        <v>278</v>
      </c>
      <c r="P52" s="69"/>
      <c r="Q52" s="68" t="s">
        <v>38</v>
      </c>
      <c r="R52" s="71"/>
      <c r="S52" s="70" t="s">
        <v>38</v>
      </c>
      <c r="T52" s="67" t="s">
        <v>282</v>
      </c>
      <c r="U52" s="69"/>
      <c r="V52" s="68" t="s">
        <v>288</v>
      </c>
      <c r="W52" s="71"/>
      <c r="X52" s="70" t="s">
        <v>291</v>
      </c>
      <c r="Y52" s="67" t="s">
        <v>282</v>
      </c>
      <c r="Z52" s="73" t="s">
        <v>39</v>
      </c>
      <c r="AA52" s="74"/>
      <c r="AB52" s="75"/>
    </row>
    <row r="53" spans="1:28" s="5" customFormat="1" ht="15" customHeight="1">
      <c r="A53" s="114" t="s">
        <v>39</v>
      </c>
      <c r="B53" s="143" t="s">
        <v>232</v>
      </c>
      <c r="C53" s="143" t="s">
        <v>52</v>
      </c>
      <c r="D53" s="145">
        <v>2010</v>
      </c>
      <c r="E53" s="55"/>
      <c r="F53" s="57"/>
      <c r="G53" s="56"/>
      <c r="H53" s="57"/>
      <c r="I53" s="58">
        <f>E53+G53-H53</f>
        <v>0</v>
      </c>
      <c r="J53" s="59"/>
      <c r="K53" s="57"/>
      <c r="L53" s="56"/>
      <c r="M53" s="57"/>
      <c r="N53" s="58">
        <f>J53+L53-M53</f>
        <v>0</v>
      </c>
      <c r="O53" s="55">
        <v>2</v>
      </c>
      <c r="P53" s="57">
        <v>10</v>
      </c>
      <c r="Q53" s="56">
        <v>8.7</v>
      </c>
      <c r="R53" s="59"/>
      <c r="S53" s="58">
        <f>O53+Q53-R53</f>
        <v>10.7</v>
      </c>
      <c r="T53" s="55">
        <v>1.5</v>
      </c>
      <c r="U53" s="57">
        <v>8</v>
      </c>
      <c r="V53" s="56">
        <v>6.44</v>
      </c>
      <c r="W53" s="59"/>
      <c r="X53" s="58">
        <f>T53+V53-W53</f>
        <v>7.94</v>
      </c>
      <c r="Y53" s="60">
        <f>SUM(E53+J53+O53+T53)</f>
        <v>3.5</v>
      </c>
      <c r="Z53" s="61">
        <f>SUM(G53+L53+Q53+V53)</f>
        <v>15.14</v>
      </c>
      <c r="AA53" s="62">
        <f>$I53+$N53+$S53+$X53</f>
        <v>18.64</v>
      </c>
      <c r="AB53" s="63"/>
    </row>
    <row r="54" spans="1:28" s="78" customFormat="1" ht="11.25" customHeight="1" thickBot="1">
      <c r="A54" s="102"/>
      <c r="B54" s="181" t="s">
        <v>126</v>
      </c>
      <c r="C54" s="189"/>
      <c r="D54" s="188"/>
      <c r="E54" s="80"/>
      <c r="F54" s="82"/>
      <c r="G54" s="81"/>
      <c r="H54" s="82"/>
      <c r="I54" s="83"/>
      <c r="J54" s="84"/>
      <c r="K54" s="82"/>
      <c r="L54" s="81"/>
      <c r="M54" s="84"/>
      <c r="N54" s="83"/>
      <c r="O54" s="80" t="s">
        <v>278</v>
      </c>
      <c r="P54" s="82"/>
      <c r="Q54" s="81" t="s">
        <v>279</v>
      </c>
      <c r="R54" s="84"/>
      <c r="S54" s="83" t="s">
        <v>274</v>
      </c>
      <c r="T54" s="80" t="s">
        <v>283</v>
      </c>
      <c r="U54" s="82"/>
      <c r="V54" s="81" t="s">
        <v>39</v>
      </c>
      <c r="W54" s="84"/>
      <c r="X54" s="83" t="s">
        <v>39</v>
      </c>
      <c r="Y54" s="80" t="s">
        <v>283</v>
      </c>
      <c r="Z54" s="86" t="s">
        <v>38</v>
      </c>
      <c r="AA54" s="87"/>
      <c r="AB54" s="75"/>
    </row>
    <row r="55" spans="1:28" s="78" customFormat="1" ht="6.75" customHeight="1">
      <c r="A55" s="88"/>
      <c r="B55" s="89"/>
      <c r="C55" s="89"/>
      <c r="D55" s="90"/>
      <c r="E55" s="91"/>
      <c r="F55" s="91"/>
      <c r="G55" s="92"/>
      <c r="H55" s="91"/>
      <c r="I55" s="93"/>
      <c r="J55" s="94"/>
      <c r="K55" s="91"/>
      <c r="L55" s="93"/>
      <c r="M55" s="94"/>
      <c r="N55" s="93"/>
      <c r="O55" s="95"/>
      <c r="P55" s="91"/>
      <c r="Q55" s="96"/>
      <c r="R55" s="95"/>
      <c r="S55" s="93"/>
      <c r="T55" s="94"/>
      <c r="U55" s="91"/>
      <c r="V55" s="96"/>
      <c r="W55" s="95"/>
      <c r="X55" s="93"/>
      <c r="Y55" s="94"/>
      <c r="Z55" s="93"/>
      <c r="AA55" s="8"/>
      <c r="AB55" s="22"/>
    </row>
    <row r="56" spans="1:27" s="3" customFormat="1" ht="15" customHeight="1">
      <c r="A56" s="206" t="s">
        <v>26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12"/>
      <c r="T56" s="13"/>
      <c r="U56" s="13"/>
      <c r="V56" s="12"/>
      <c r="W56" s="13"/>
      <c r="X56" s="12"/>
      <c r="Y56" s="13"/>
      <c r="Z56" s="12"/>
      <c r="AA56" s="12"/>
    </row>
    <row r="57" spans="3:27" s="4" customFormat="1" ht="6" customHeight="1">
      <c r="C57" s="14"/>
      <c r="D57" s="15"/>
      <c r="E57" s="16"/>
      <c r="F57" s="18"/>
      <c r="G57" s="17"/>
      <c r="H57" s="18"/>
      <c r="I57" s="17"/>
      <c r="J57" s="18"/>
      <c r="K57" s="18"/>
      <c r="L57" s="17"/>
      <c r="M57" s="18"/>
      <c r="N57" s="17"/>
      <c r="O57" s="18"/>
      <c r="P57" s="18"/>
      <c r="Q57" s="17"/>
      <c r="R57" s="18"/>
      <c r="S57" s="17"/>
      <c r="T57" s="18"/>
      <c r="U57" s="18"/>
      <c r="V57" s="17"/>
      <c r="W57" s="18"/>
      <c r="X57" s="17"/>
      <c r="Y57" s="18"/>
      <c r="Z57" s="17"/>
      <c r="AA57" s="17"/>
    </row>
    <row r="58" spans="1:28" s="5" customFormat="1" ht="13.5">
      <c r="A58" s="207" t="s">
        <v>27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19"/>
    </row>
    <row r="59" spans="1:28" s="5" customFormat="1" ht="13.5">
      <c r="A59" s="207" t="s">
        <v>30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19"/>
    </row>
    <row r="60" spans="1:28" s="5" customFormat="1" ht="13.5">
      <c r="A60" s="207" t="s">
        <v>28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19"/>
    </row>
    <row r="61" spans="1:28" s="5" customFormat="1" ht="13.5">
      <c r="A61" s="207" t="s">
        <v>29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19"/>
    </row>
    <row r="62" spans="1:32" ht="6.75" customHeight="1">
      <c r="A62" s="20"/>
      <c r="C62" s="21"/>
      <c r="D62" s="22"/>
      <c r="E62" s="9"/>
      <c r="F62" s="23"/>
      <c r="G62" s="10"/>
      <c r="H62" s="23"/>
      <c r="I62" s="8"/>
      <c r="K62" s="23"/>
      <c r="M62" s="23"/>
      <c r="N62" s="10"/>
      <c r="P62" s="23"/>
      <c r="Q62" s="11"/>
      <c r="R62" s="24"/>
      <c r="S62" s="25"/>
      <c r="T62" s="24"/>
      <c r="U62" s="23"/>
      <c r="V62" s="25"/>
      <c r="W62" s="24"/>
      <c r="X62" s="25"/>
      <c r="Y62" s="24"/>
      <c r="Z62" s="25"/>
      <c r="AA62" s="25"/>
      <c r="AB62" s="2"/>
      <c r="AC62" s="2"/>
      <c r="AD62" s="2"/>
      <c r="AE62" s="2"/>
      <c r="AF62" s="2"/>
    </row>
    <row r="63" spans="1:32" ht="74.25" customHeight="1">
      <c r="A63" s="211" t="s">
        <v>328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C63" s="2"/>
      <c r="AD63" s="2"/>
      <c r="AE63" s="2"/>
      <c r="AF63" s="2"/>
    </row>
  </sheetData>
  <sheetProtection/>
  <mergeCells count="13">
    <mergeCell ref="E1:V1"/>
    <mergeCell ref="B3:AA3"/>
    <mergeCell ref="W1:AA1"/>
    <mergeCell ref="E5:I5"/>
    <mergeCell ref="J5:N5"/>
    <mergeCell ref="O5:S5"/>
    <mergeCell ref="T5:X5"/>
    <mergeCell ref="A61:AA61"/>
    <mergeCell ref="A63:AA63"/>
    <mergeCell ref="A56:R56"/>
    <mergeCell ref="A58:AA58"/>
    <mergeCell ref="A59:AA59"/>
    <mergeCell ref="A60:AA60"/>
  </mergeCells>
  <printOptions/>
  <pageMargins left="0.2" right="0.2" top="0.19" bottom="0.15" header="0.13" footer="0.13"/>
  <pageSetup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B63"/>
  <sheetViews>
    <sheetView zoomScalePageLayoutView="0" workbookViewId="0" topLeftCell="A1">
      <pane ySplit="6" topLeftCell="BM43" activePane="bottomLeft" state="frozen"/>
      <selection pane="topLeft" activeCell="E1" sqref="E1:V1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2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204" t="s">
        <v>88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</row>
    <row r="4" spans="1:2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</row>
    <row r="7" spans="1:28" s="5" customFormat="1" ht="15" customHeight="1">
      <c r="A7" s="103" t="s">
        <v>11</v>
      </c>
      <c r="B7" s="183" t="s">
        <v>51</v>
      </c>
      <c r="C7" s="184" t="s">
        <v>52</v>
      </c>
      <c r="D7" s="185" t="s">
        <v>234</v>
      </c>
      <c r="E7" s="105"/>
      <c r="F7" s="106"/>
      <c r="G7" s="107"/>
      <c r="H7" s="106"/>
      <c r="I7" s="108">
        <f>E7+G7-H7</f>
        <v>0</v>
      </c>
      <c r="J7" s="109"/>
      <c r="K7" s="106"/>
      <c r="L7" s="107"/>
      <c r="M7" s="106"/>
      <c r="N7" s="108">
        <f>J7+L7-M7</f>
        <v>0</v>
      </c>
      <c r="O7" s="105">
        <v>3.6</v>
      </c>
      <c r="P7" s="106">
        <v>10</v>
      </c>
      <c r="Q7" s="107">
        <v>8.24</v>
      </c>
      <c r="R7" s="109"/>
      <c r="S7" s="108">
        <f>O7+Q7-R7</f>
        <v>11.84</v>
      </c>
      <c r="T7" s="105">
        <v>3.6</v>
      </c>
      <c r="U7" s="106">
        <v>10</v>
      </c>
      <c r="V7" s="107">
        <v>8.07</v>
      </c>
      <c r="W7" s="109"/>
      <c r="X7" s="108">
        <f>T7+V7-W7</f>
        <v>11.67</v>
      </c>
      <c r="Y7" s="110">
        <f>SUM(E7+J7+O7+T7)</f>
        <v>7.2</v>
      </c>
      <c r="Z7" s="111">
        <f>SUM(G7+L7+Q7+V7)</f>
        <v>16.310000000000002</v>
      </c>
      <c r="AA7" s="112">
        <f>$I7+$N7+$S7+$X7</f>
        <v>23.509999999999998</v>
      </c>
      <c r="AB7" s="63"/>
    </row>
    <row r="8" spans="1:28" s="77" customFormat="1" ht="11.25" customHeight="1">
      <c r="A8" s="64"/>
      <c r="B8" s="146" t="s">
        <v>74</v>
      </c>
      <c r="C8" s="147"/>
      <c r="D8" s="148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292</v>
      </c>
      <c r="P8" s="69"/>
      <c r="Q8" s="68" t="s">
        <v>296</v>
      </c>
      <c r="R8" s="71"/>
      <c r="S8" s="70" t="s">
        <v>11</v>
      </c>
      <c r="T8" s="67" t="s">
        <v>12</v>
      </c>
      <c r="U8" s="69"/>
      <c r="V8" s="68" t="s">
        <v>301</v>
      </c>
      <c r="W8" s="71"/>
      <c r="X8" s="70" t="s">
        <v>16</v>
      </c>
      <c r="Y8" s="72" t="s">
        <v>12</v>
      </c>
      <c r="Z8" s="73" t="s">
        <v>16</v>
      </c>
      <c r="AA8" s="74"/>
      <c r="AB8" s="75"/>
    </row>
    <row r="9" spans="1:28" s="5" customFormat="1" ht="15" customHeight="1">
      <c r="A9" s="114" t="s">
        <v>12</v>
      </c>
      <c r="B9" s="113" t="s">
        <v>141</v>
      </c>
      <c r="C9" s="168" t="s">
        <v>53</v>
      </c>
      <c r="D9" s="150" t="s">
        <v>234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3.6</v>
      </c>
      <c r="P9" s="57">
        <v>10</v>
      </c>
      <c r="Q9" s="56">
        <v>8.04</v>
      </c>
      <c r="R9" s="59"/>
      <c r="S9" s="58">
        <f>O9+Q9-R9</f>
        <v>11.639999999999999</v>
      </c>
      <c r="T9" s="55">
        <v>3.5</v>
      </c>
      <c r="U9" s="57">
        <v>10</v>
      </c>
      <c r="V9" s="56">
        <v>8.33</v>
      </c>
      <c r="W9" s="59"/>
      <c r="X9" s="58">
        <f>T9+V9-W9</f>
        <v>11.83</v>
      </c>
      <c r="Y9" s="60">
        <f>SUM(E9+J9+O9+T9)</f>
        <v>7.1</v>
      </c>
      <c r="Z9" s="61">
        <f>SUM(G9+L9+Q9+V9)</f>
        <v>16.369999999999997</v>
      </c>
      <c r="AA9" s="62">
        <f>$I9+$N9+$S9+$X9</f>
        <v>23.47</v>
      </c>
      <c r="AB9" s="63"/>
    </row>
    <row r="10" spans="1:28" s="77" customFormat="1" ht="11.25" customHeight="1">
      <c r="A10" s="64"/>
      <c r="B10" s="162" t="s">
        <v>108</v>
      </c>
      <c r="C10" s="163"/>
      <c r="D10" s="148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292</v>
      </c>
      <c r="P10" s="69"/>
      <c r="Q10" s="68" t="s">
        <v>16</v>
      </c>
      <c r="R10" s="71"/>
      <c r="S10" s="70" t="s">
        <v>12</v>
      </c>
      <c r="T10" s="67" t="s">
        <v>297</v>
      </c>
      <c r="U10" s="69"/>
      <c r="V10" s="68" t="s">
        <v>18</v>
      </c>
      <c r="W10" s="71"/>
      <c r="X10" s="70" t="s">
        <v>297</v>
      </c>
      <c r="Y10" s="72" t="s">
        <v>13</v>
      </c>
      <c r="Z10" s="73" t="s">
        <v>14</v>
      </c>
      <c r="AA10" s="74"/>
      <c r="AB10" s="75"/>
    </row>
    <row r="11" spans="1:28" s="5" customFormat="1" ht="15" customHeight="1">
      <c r="A11" s="114" t="s">
        <v>13</v>
      </c>
      <c r="B11" s="143" t="s">
        <v>265</v>
      </c>
      <c r="C11" s="144" t="s">
        <v>128</v>
      </c>
      <c r="D11" s="150" t="s">
        <v>234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3.4</v>
      </c>
      <c r="P11" s="57">
        <v>10</v>
      </c>
      <c r="Q11" s="56">
        <v>7.74</v>
      </c>
      <c r="R11" s="59"/>
      <c r="S11" s="58">
        <f>O11+Q11-R11</f>
        <v>11.14</v>
      </c>
      <c r="T11" s="55">
        <v>3.5</v>
      </c>
      <c r="U11" s="57">
        <v>10</v>
      </c>
      <c r="V11" s="56">
        <v>8.4</v>
      </c>
      <c r="W11" s="59"/>
      <c r="X11" s="58">
        <f>T11+V11-W11</f>
        <v>11.9</v>
      </c>
      <c r="Y11" s="60">
        <f>SUM(E11+J11+O11+T11)</f>
        <v>6.9</v>
      </c>
      <c r="Z11" s="61">
        <f>SUM(G11+L11+Q11+V11)</f>
        <v>16.14</v>
      </c>
      <c r="AA11" s="62">
        <f>$I11+$N11+$S11+$X11</f>
        <v>23.04</v>
      </c>
      <c r="AB11" s="63"/>
    </row>
    <row r="12" spans="1:28" s="77" customFormat="1" ht="11.25" customHeight="1">
      <c r="A12" s="64"/>
      <c r="B12" s="146" t="s">
        <v>73</v>
      </c>
      <c r="C12" s="147"/>
      <c r="D12" s="148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15</v>
      </c>
      <c r="P12" s="69"/>
      <c r="Q12" s="68" t="s">
        <v>19</v>
      </c>
      <c r="R12" s="71"/>
      <c r="S12" s="70" t="s">
        <v>16</v>
      </c>
      <c r="T12" s="67" t="s">
        <v>297</v>
      </c>
      <c r="U12" s="69"/>
      <c r="V12" s="68" t="s">
        <v>17</v>
      </c>
      <c r="W12" s="71"/>
      <c r="X12" s="70" t="s">
        <v>12</v>
      </c>
      <c r="Y12" s="72" t="s">
        <v>15</v>
      </c>
      <c r="Z12" s="73" t="s">
        <v>17</v>
      </c>
      <c r="AA12" s="74"/>
      <c r="AB12" s="75"/>
    </row>
    <row r="13" spans="1:28" s="5" customFormat="1" ht="15" customHeight="1">
      <c r="A13" s="114" t="s">
        <v>14</v>
      </c>
      <c r="B13" s="113" t="s">
        <v>270</v>
      </c>
      <c r="C13" s="168" t="s">
        <v>52</v>
      </c>
      <c r="D13" s="150" t="s">
        <v>234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3.2</v>
      </c>
      <c r="P13" s="57">
        <v>10</v>
      </c>
      <c r="Q13" s="56">
        <v>8.14</v>
      </c>
      <c r="R13" s="59"/>
      <c r="S13" s="58">
        <f>O13+Q13-R13</f>
        <v>11.34</v>
      </c>
      <c r="T13" s="55">
        <v>3.1</v>
      </c>
      <c r="U13" s="57">
        <v>10</v>
      </c>
      <c r="V13" s="56">
        <v>8.53</v>
      </c>
      <c r="W13" s="59"/>
      <c r="X13" s="58">
        <f>T13+V13-W13</f>
        <v>11.629999999999999</v>
      </c>
      <c r="Y13" s="60">
        <f>SUM(E13+J13+O13+T13)</f>
        <v>6.300000000000001</v>
      </c>
      <c r="Z13" s="61">
        <f>SUM(G13+L13+Q13+V13)</f>
        <v>16.67</v>
      </c>
      <c r="AA13" s="62">
        <f>$I13+$N13+$S13+$X13</f>
        <v>22.97</v>
      </c>
      <c r="AB13" s="63"/>
    </row>
    <row r="14" spans="1:28" s="78" customFormat="1" ht="11.25" customHeight="1">
      <c r="A14" s="64"/>
      <c r="B14" s="162" t="s">
        <v>242</v>
      </c>
      <c r="C14" s="163"/>
      <c r="D14" s="148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293</v>
      </c>
      <c r="P14" s="69"/>
      <c r="Q14" s="68" t="s">
        <v>15</v>
      </c>
      <c r="R14" s="71"/>
      <c r="S14" s="70" t="s">
        <v>13</v>
      </c>
      <c r="T14" s="67" t="s">
        <v>299</v>
      </c>
      <c r="U14" s="69"/>
      <c r="V14" s="68" t="s">
        <v>14</v>
      </c>
      <c r="W14" s="71"/>
      <c r="X14" s="70" t="s">
        <v>17</v>
      </c>
      <c r="Y14" s="72" t="s">
        <v>304</v>
      </c>
      <c r="Z14" s="73" t="s">
        <v>13</v>
      </c>
      <c r="AA14" s="74"/>
      <c r="AB14" s="75"/>
    </row>
    <row r="15" spans="1:28" s="5" customFormat="1" ht="15" customHeight="1">
      <c r="A15" s="114" t="s">
        <v>15</v>
      </c>
      <c r="B15" s="113" t="s">
        <v>140</v>
      </c>
      <c r="C15" s="168" t="s">
        <v>64</v>
      </c>
      <c r="D15" s="150" t="s">
        <v>234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3.5</v>
      </c>
      <c r="P15" s="57">
        <v>10</v>
      </c>
      <c r="Q15" s="56">
        <v>7.8</v>
      </c>
      <c r="R15" s="59"/>
      <c r="S15" s="58">
        <f>O15+Q15-R15</f>
        <v>11.3</v>
      </c>
      <c r="T15" s="55">
        <v>3.8</v>
      </c>
      <c r="U15" s="57">
        <v>10</v>
      </c>
      <c r="V15" s="56">
        <v>7.8</v>
      </c>
      <c r="W15" s="59"/>
      <c r="X15" s="58">
        <f>T15+V15-W15</f>
        <v>11.6</v>
      </c>
      <c r="Y15" s="60">
        <f>SUM(E15+J15+O15+T15)</f>
        <v>7.3</v>
      </c>
      <c r="Z15" s="61">
        <f>SUM(G15+L15+Q15+V15)</f>
        <v>15.6</v>
      </c>
      <c r="AA15" s="62">
        <f>$I15+$N15+$S15+$X15</f>
        <v>22.9</v>
      </c>
      <c r="AB15" s="63"/>
    </row>
    <row r="16" spans="1:28" s="78" customFormat="1" ht="11.25" customHeight="1">
      <c r="A16" s="64"/>
      <c r="B16" s="162" t="s">
        <v>108</v>
      </c>
      <c r="C16" s="163"/>
      <c r="D16" s="148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14</v>
      </c>
      <c r="P16" s="69"/>
      <c r="Q16" s="68" t="s">
        <v>18</v>
      </c>
      <c r="R16" s="71"/>
      <c r="S16" s="70" t="s">
        <v>14</v>
      </c>
      <c r="T16" s="67" t="s">
        <v>11</v>
      </c>
      <c r="U16" s="69"/>
      <c r="V16" s="68" t="s">
        <v>24</v>
      </c>
      <c r="W16" s="71"/>
      <c r="X16" s="70" t="s">
        <v>18</v>
      </c>
      <c r="Y16" s="72" t="s">
        <v>11</v>
      </c>
      <c r="Z16" s="73" t="s">
        <v>289</v>
      </c>
      <c r="AA16" s="74"/>
      <c r="AB16" s="75"/>
    </row>
    <row r="17" spans="1:28" s="5" customFormat="1" ht="15" customHeight="1">
      <c r="A17" s="114" t="s">
        <v>16</v>
      </c>
      <c r="B17" s="113" t="s">
        <v>94</v>
      </c>
      <c r="C17" s="168" t="s">
        <v>65</v>
      </c>
      <c r="D17" s="150" t="s">
        <v>234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2.6</v>
      </c>
      <c r="P17" s="57">
        <v>10</v>
      </c>
      <c r="Q17" s="56">
        <v>8.24</v>
      </c>
      <c r="R17" s="59"/>
      <c r="S17" s="58">
        <f>O17+Q17-R17</f>
        <v>10.84</v>
      </c>
      <c r="T17" s="55">
        <v>2.9</v>
      </c>
      <c r="U17" s="57">
        <v>10</v>
      </c>
      <c r="V17" s="56">
        <v>8.93</v>
      </c>
      <c r="W17" s="59"/>
      <c r="X17" s="58">
        <f>T17+V17-W17</f>
        <v>11.83</v>
      </c>
      <c r="Y17" s="60">
        <f>SUM(E17+J17+O17+T17)</f>
        <v>5.5</v>
      </c>
      <c r="Z17" s="61">
        <f>SUM(G17+L17+Q17+V17)</f>
        <v>17.17</v>
      </c>
      <c r="AA17" s="62">
        <f>$I17+$N17+$S17+$X17</f>
        <v>22.67</v>
      </c>
      <c r="AB17" s="63"/>
    </row>
    <row r="18" spans="1:28" s="78" customFormat="1" ht="11.25" customHeight="1">
      <c r="A18" s="64"/>
      <c r="B18" s="162" t="s">
        <v>145</v>
      </c>
      <c r="C18" s="163"/>
      <c r="D18" s="148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295</v>
      </c>
      <c r="P18" s="69"/>
      <c r="Q18" s="68" t="s">
        <v>296</v>
      </c>
      <c r="R18" s="71"/>
      <c r="S18" s="70" t="s">
        <v>20</v>
      </c>
      <c r="T18" s="67" t="s">
        <v>280</v>
      </c>
      <c r="U18" s="69"/>
      <c r="V18" s="68" t="s">
        <v>12</v>
      </c>
      <c r="W18" s="71"/>
      <c r="X18" s="70" t="s">
        <v>297</v>
      </c>
      <c r="Y18" s="72" t="s">
        <v>306</v>
      </c>
      <c r="Z18" s="73" t="s">
        <v>11</v>
      </c>
      <c r="AA18" s="74"/>
      <c r="AB18" s="75"/>
    </row>
    <row r="19" spans="1:28" s="5" customFormat="1" ht="15" customHeight="1">
      <c r="A19" s="114" t="s">
        <v>17</v>
      </c>
      <c r="B19" s="143" t="s">
        <v>69</v>
      </c>
      <c r="C19" s="144" t="s">
        <v>90</v>
      </c>
      <c r="D19" s="150" t="s">
        <v>234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3</v>
      </c>
      <c r="P19" s="57">
        <v>10</v>
      </c>
      <c r="Q19" s="56">
        <v>8.2</v>
      </c>
      <c r="R19" s="59"/>
      <c r="S19" s="58">
        <f>O19+Q19-R19</f>
        <v>11.2</v>
      </c>
      <c r="T19" s="55">
        <v>3.2</v>
      </c>
      <c r="U19" s="57">
        <v>10</v>
      </c>
      <c r="V19" s="56">
        <v>8.13</v>
      </c>
      <c r="W19" s="59"/>
      <c r="X19" s="58">
        <f>T19+V19-W19</f>
        <v>11.330000000000002</v>
      </c>
      <c r="Y19" s="60">
        <f>SUM(E19+J19+O19+T19)</f>
        <v>6.2</v>
      </c>
      <c r="Z19" s="61">
        <f>SUM(G19+L19+Q19+V19)</f>
        <v>16.33</v>
      </c>
      <c r="AA19" s="62">
        <f>$I19+$N19+$S19+$X19</f>
        <v>22.53</v>
      </c>
      <c r="AB19" s="63"/>
    </row>
    <row r="20" spans="1:28" s="78" customFormat="1" ht="11.25" customHeight="1">
      <c r="A20" s="64"/>
      <c r="B20" s="146" t="s">
        <v>73</v>
      </c>
      <c r="C20" s="147"/>
      <c r="D20" s="148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294</v>
      </c>
      <c r="P20" s="69"/>
      <c r="Q20" s="68" t="s">
        <v>14</v>
      </c>
      <c r="R20" s="71"/>
      <c r="S20" s="70" t="s">
        <v>15</v>
      </c>
      <c r="T20" s="67" t="s">
        <v>19</v>
      </c>
      <c r="U20" s="69"/>
      <c r="V20" s="68" t="s">
        <v>20</v>
      </c>
      <c r="W20" s="71"/>
      <c r="X20" s="70" t="s">
        <v>20</v>
      </c>
      <c r="Y20" s="72" t="s">
        <v>285</v>
      </c>
      <c r="Z20" s="73" t="s">
        <v>15</v>
      </c>
      <c r="AA20" s="74"/>
      <c r="AB20" s="75"/>
    </row>
    <row r="21" spans="1:28" s="5" customFormat="1" ht="15" customHeight="1">
      <c r="A21" s="114" t="s">
        <v>18</v>
      </c>
      <c r="B21" s="161" t="s">
        <v>303</v>
      </c>
      <c r="C21" s="161" t="s">
        <v>137</v>
      </c>
      <c r="D21" s="150">
        <v>2009</v>
      </c>
      <c r="E21" s="55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3.2</v>
      </c>
      <c r="P21" s="57">
        <v>10</v>
      </c>
      <c r="Q21" s="56">
        <v>7</v>
      </c>
      <c r="R21" s="59"/>
      <c r="S21" s="58">
        <f>O21+Q21-R21</f>
        <v>10.2</v>
      </c>
      <c r="T21" s="55">
        <v>3</v>
      </c>
      <c r="U21" s="57">
        <v>10</v>
      </c>
      <c r="V21" s="56">
        <v>9.07</v>
      </c>
      <c r="W21" s="59"/>
      <c r="X21" s="58">
        <f>T21+V21-W21</f>
        <v>12.07</v>
      </c>
      <c r="Y21" s="60">
        <f>SUM(E21+J21+O21+T21)</f>
        <v>6.2</v>
      </c>
      <c r="Z21" s="61">
        <f>SUM(G21+L21+Q21+V21)</f>
        <v>16.07</v>
      </c>
      <c r="AA21" s="62">
        <f>$I21+$N21+$S21+$X21</f>
        <v>22.27</v>
      </c>
      <c r="AB21" s="63"/>
    </row>
    <row r="22" spans="1:28" s="78" customFormat="1" ht="11.25" customHeight="1">
      <c r="A22" s="64"/>
      <c r="B22" s="162" t="s">
        <v>145</v>
      </c>
      <c r="C22" s="162"/>
      <c r="D22" s="148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293</v>
      </c>
      <c r="P22" s="69"/>
      <c r="Q22" s="68" t="s">
        <v>24</v>
      </c>
      <c r="R22" s="71"/>
      <c r="S22" s="70" t="s">
        <v>23</v>
      </c>
      <c r="T22" s="67" t="s">
        <v>300</v>
      </c>
      <c r="U22" s="69"/>
      <c r="V22" s="68" t="s">
        <v>11</v>
      </c>
      <c r="W22" s="71"/>
      <c r="X22" s="70" t="s">
        <v>11</v>
      </c>
      <c r="Y22" s="72" t="s">
        <v>285</v>
      </c>
      <c r="Z22" s="73" t="s">
        <v>18</v>
      </c>
      <c r="AA22" s="74"/>
      <c r="AB22" s="75"/>
    </row>
    <row r="23" spans="1:28" s="5" customFormat="1" ht="15" customHeight="1">
      <c r="A23" s="114" t="s">
        <v>19</v>
      </c>
      <c r="B23" s="113" t="s">
        <v>240</v>
      </c>
      <c r="C23" s="168" t="s">
        <v>241</v>
      </c>
      <c r="D23" s="150" t="s">
        <v>234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2.7</v>
      </c>
      <c r="P23" s="57">
        <v>10</v>
      </c>
      <c r="Q23" s="56">
        <v>8.3</v>
      </c>
      <c r="R23" s="59"/>
      <c r="S23" s="58">
        <f>O23+Q23-R23</f>
        <v>11</v>
      </c>
      <c r="T23" s="55">
        <v>2.4</v>
      </c>
      <c r="U23" s="57">
        <v>10</v>
      </c>
      <c r="V23" s="56">
        <v>8.73</v>
      </c>
      <c r="W23" s="59"/>
      <c r="X23" s="58">
        <f>T23+V23-W23</f>
        <v>11.13</v>
      </c>
      <c r="Y23" s="60">
        <f>SUM(E23+J23+O23+T23)</f>
        <v>5.1</v>
      </c>
      <c r="Z23" s="61">
        <f>SUM(G23+L23+Q23+V23)</f>
        <v>17.03</v>
      </c>
      <c r="AA23" s="62">
        <f>$I23+$N23+$S23+$X23</f>
        <v>22.130000000000003</v>
      </c>
      <c r="AB23" s="63"/>
    </row>
    <row r="24" spans="1:28" s="78" customFormat="1" ht="11.25" customHeight="1">
      <c r="A24" s="64"/>
      <c r="B24" s="162" t="s">
        <v>145</v>
      </c>
      <c r="C24" s="163"/>
      <c r="D24" s="148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280</v>
      </c>
      <c r="P24" s="69"/>
      <c r="Q24" s="68" t="s">
        <v>11</v>
      </c>
      <c r="R24" s="71"/>
      <c r="S24" s="70" t="s">
        <v>18</v>
      </c>
      <c r="T24" s="67" t="s">
        <v>39</v>
      </c>
      <c r="U24" s="69"/>
      <c r="V24" s="68" t="s">
        <v>13</v>
      </c>
      <c r="W24" s="71"/>
      <c r="X24" s="70" t="s">
        <v>23</v>
      </c>
      <c r="Y24" s="72" t="s">
        <v>38</v>
      </c>
      <c r="Z24" s="73" t="s">
        <v>12</v>
      </c>
      <c r="AA24" s="74"/>
      <c r="AB24" s="75"/>
    </row>
    <row r="25" spans="1:28" s="5" customFormat="1" ht="15" customHeight="1">
      <c r="A25" s="114" t="s">
        <v>20</v>
      </c>
      <c r="B25" s="19" t="s">
        <v>138</v>
      </c>
      <c r="C25" s="172" t="s">
        <v>139</v>
      </c>
      <c r="D25" s="150" t="s">
        <v>234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3.2</v>
      </c>
      <c r="P25" s="57">
        <v>10</v>
      </c>
      <c r="Q25" s="56">
        <v>7.7</v>
      </c>
      <c r="R25" s="59"/>
      <c r="S25" s="58">
        <f>O25+Q25-R25</f>
        <v>10.9</v>
      </c>
      <c r="T25" s="55">
        <v>3.1</v>
      </c>
      <c r="U25" s="57">
        <v>10</v>
      </c>
      <c r="V25" s="56">
        <v>8.07</v>
      </c>
      <c r="W25" s="59"/>
      <c r="X25" s="58">
        <f>T25+V25-W25</f>
        <v>11.17</v>
      </c>
      <c r="Y25" s="60">
        <f>SUM(E25+J25+O25+T25)</f>
        <v>6.300000000000001</v>
      </c>
      <c r="Z25" s="61">
        <f>SUM(G25+L25+Q25+V25)</f>
        <v>15.77</v>
      </c>
      <c r="AA25" s="62">
        <f>$I25+$N25+$S25+$X25</f>
        <v>22.07</v>
      </c>
      <c r="AB25" s="63"/>
    </row>
    <row r="26" spans="1:28" s="78" customFormat="1" ht="11.25" customHeight="1">
      <c r="A26" s="64"/>
      <c r="B26" s="89" t="s">
        <v>145</v>
      </c>
      <c r="C26" s="164"/>
      <c r="D26" s="148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293</v>
      </c>
      <c r="P26" s="69"/>
      <c r="Q26" s="68" t="s">
        <v>20</v>
      </c>
      <c r="R26" s="71"/>
      <c r="S26" s="70" t="s">
        <v>19</v>
      </c>
      <c r="T26" s="67" t="s">
        <v>299</v>
      </c>
      <c r="U26" s="69"/>
      <c r="V26" s="68" t="s">
        <v>301</v>
      </c>
      <c r="W26" s="71"/>
      <c r="X26" s="70" t="s">
        <v>22</v>
      </c>
      <c r="Y26" s="72" t="s">
        <v>304</v>
      </c>
      <c r="Z26" s="73" t="s">
        <v>19</v>
      </c>
      <c r="AA26" s="74"/>
      <c r="AB26" s="75"/>
    </row>
    <row r="27" spans="1:28" s="5" customFormat="1" ht="15" customHeight="1">
      <c r="A27" s="114" t="s">
        <v>21</v>
      </c>
      <c r="B27" s="158" t="s">
        <v>133</v>
      </c>
      <c r="C27" s="180" t="s">
        <v>41</v>
      </c>
      <c r="D27" s="150" t="s">
        <v>234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3.2</v>
      </c>
      <c r="P27" s="57">
        <v>10</v>
      </c>
      <c r="Q27" s="56">
        <v>7.47</v>
      </c>
      <c r="R27" s="59"/>
      <c r="S27" s="58">
        <f>O27+Q27-R27</f>
        <v>10.67</v>
      </c>
      <c r="T27" s="55">
        <v>3.1</v>
      </c>
      <c r="U27" s="57">
        <v>10</v>
      </c>
      <c r="V27" s="56">
        <v>8.17</v>
      </c>
      <c r="W27" s="59"/>
      <c r="X27" s="58">
        <f>T27+V27-W27</f>
        <v>11.27</v>
      </c>
      <c r="Y27" s="60">
        <f>SUM(E27+J27+O27+T27)</f>
        <v>6.300000000000001</v>
      </c>
      <c r="Z27" s="61">
        <f>SUM(G27+L27+Q27+V27)</f>
        <v>15.64</v>
      </c>
      <c r="AA27" s="62">
        <f>$I27+$N27+$S27+$X27</f>
        <v>21.939999999999998</v>
      </c>
      <c r="AB27" s="63"/>
    </row>
    <row r="28" spans="1:28" s="78" customFormat="1" ht="11.25" customHeight="1">
      <c r="A28" s="64"/>
      <c r="B28" s="170" t="s">
        <v>76</v>
      </c>
      <c r="C28" s="149"/>
      <c r="D28" s="148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293</v>
      </c>
      <c r="P28" s="69"/>
      <c r="Q28" s="68" t="s">
        <v>22</v>
      </c>
      <c r="R28" s="71"/>
      <c r="S28" s="70" t="s">
        <v>21</v>
      </c>
      <c r="T28" s="67" t="s">
        <v>299</v>
      </c>
      <c r="U28" s="69"/>
      <c r="V28" s="68" t="s">
        <v>19</v>
      </c>
      <c r="W28" s="71"/>
      <c r="X28" s="70" t="s">
        <v>21</v>
      </c>
      <c r="Y28" s="72" t="s">
        <v>304</v>
      </c>
      <c r="Z28" s="73" t="s">
        <v>20</v>
      </c>
      <c r="AA28" s="74"/>
      <c r="AB28" s="75"/>
    </row>
    <row r="29" spans="1:28" s="5" customFormat="1" ht="15" customHeight="1">
      <c r="A29" s="114" t="s">
        <v>22</v>
      </c>
      <c r="B29" s="158" t="s">
        <v>129</v>
      </c>
      <c r="C29" s="158" t="s">
        <v>79</v>
      </c>
      <c r="D29" s="150" t="s">
        <v>234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3.2</v>
      </c>
      <c r="P29" s="57">
        <v>10</v>
      </c>
      <c r="Q29" s="56">
        <v>7.9</v>
      </c>
      <c r="R29" s="59"/>
      <c r="S29" s="58">
        <f>O29+Q29-R29</f>
        <v>11.100000000000001</v>
      </c>
      <c r="T29" s="55">
        <v>3.1</v>
      </c>
      <c r="U29" s="57">
        <v>10</v>
      </c>
      <c r="V29" s="56">
        <v>7.63</v>
      </c>
      <c r="W29" s="59"/>
      <c r="X29" s="58">
        <f>T29+V29-W29</f>
        <v>10.73</v>
      </c>
      <c r="Y29" s="60">
        <f>SUM(E29+J29+O29+T29)</f>
        <v>6.300000000000001</v>
      </c>
      <c r="Z29" s="61">
        <f>SUM(G29+L29+Q29+V29)</f>
        <v>15.530000000000001</v>
      </c>
      <c r="AA29" s="62">
        <f>$I29+$N29+$S29+$X29</f>
        <v>21.830000000000002</v>
      </c>
      <c r="AB29" s="63"/>
    </row>
    <row r="30" spans="1:28" s="78" customFormat="1" ht="11.25" customHeight="1">
      <c r="A30" s="64"/>
      <c r="B30" s="146" t="s">
        <v>130</v>
      </c>
      <c r="C30" s="174"/>
      <c r="D30" s="148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293</v>
      </c>
      <c r="P30" s="69"/>
      <c r="Q30" s="68" t="s">
        <v>17</v>
      </c>
      <c r="R30" s="71"/>
      <c r="S30" s="70" t="s">
        <v>17</v>
      </c>
      <c r="T30" s="67" t="s">
        <v>299</v>
      </c>
      <c r="U30" s="69"/>
      <c r="V30" s="68" t="s">
        <v>280</v>
      </c>
      <c r="W30" s="71"/>
      <c r="X30" s="70" t="s">
        <v>33</v>
      </c>
      <c r="Y30" s="72" t="s">
        <v>304</v>
      </c>
      <c r="Z30" s="73" t="s">
        <v>23</v>
      </c>
      <c r="AA30" s="74"/>
      <c r="AB30" s="75"/>
    </row>
    <row r="31" spans="1:28" s="5" customFormat="1" ht="15" customHeight="1">
      <c r="A31" s="114" t="s">
        <v>23</v>
      </c>
      <c r="B31" s="143" t="s">
        <v>233</v>
      </c>
      <c r="C31" s="143" t="s">
        <v>81</v>
      </c>
      <c r="D31" s="150" t="s">
        <v>234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2.6</v>
      </c>
      <c r="P31" s="57">
        <v>10</v>
      </c>
      <c r="Q31" s="56">
        <v>7.17</v>
      </c>
      <c r="R31" s="59"/>
      <c r="S31" s="58">
        <f>O31+Q31-R31</f>
        <v>9.77</v>
      </c>
      <c r="T31" s="55">
        <v>3.3</v>
      </c>
      <c r="U31" s="57">
        <v>10</v>
      </c>
      <c r="V31" s="56">
        <v>8.43</v>
      </c>
      <c r="W31" s="59"/>
      <c r="X31" s="58">
        <f>T31+V31-W31</f>
        <v>11.73</v>
      </c>
      <c r="Y31" s="60">
        <f>SUM(E31+J31+O31+T31)</f>
        <v>5.9</v>
      </c>
      <c r="Z31" s="61">
        <f>SUM(G31+L31+Q31+V31)</f>
        <v>15.6</v>
      </c>
      <c r="AA31" s="62">
        <f>$I31+$N31+$S31+$X31</f>
        <v>21.5</v>
      </c>
      <c r="AB31" s="63"/>
    </row>
    <row r="32" spans="1:28" s="78" customFormat="1" ht="11.25" customHeight="1">
      <c r="A32" s="64"/>
      <c r="B32" s="146" t="s">
        <v>228</v>
      </c>
      <c r="C32" s="174"/>
      <c r="D32" s="148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295</v>
      </c>
      <c r="P32" s="69"/>
      <c r="Q32" s="68" t="s">
        <v>23</v>
      </c>
      <c r="R32" s="71"/>
      <c r="S32" s="70" t="s">
        <v>32</v>
      </c>
      <c r="T32" s="67" t="s">
        <v>298</v>
      </c>
      <c r="U32" s="69"/>
      <c r="V32" s="68" t="s">
        <v>16</v>
      </c>
      <c r="W32" s="71"/>
      <c r="X32" s="70" t="s">
        <v>15</v>
      </c>
      <c r="Y32" s="72" t="s">
        <v>305</v>
      </c>
      <c r="Z32" s="73" t="s">
        <v>289</v>
      </c>
      <c r="AA32" s="74"/>
      <c r="AB32" s="75"/>
    </row>
    <row r="33" spans="1:28" s="5" customFormat="1" ht="15" customHeight="1">
      <c r="A33" s="114" t="s">
        <v>24</v>
      </c>
      <c r="B33" s="143" t="s">
        <v>136</v>
      </c>
      <c r="C33" s="173"/>
      <c r="D33" s="150" t="s">
        <v>234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2.9</v>
      </c>
      <c r="P33" s="57">
        <v>10</v>
      </c>
      <c r="Q33" s="56">
        <v>7.67</v>
      </c>
      <c r="R33" s="59"/>
      <c r="S33" s="58">
        <f>O33+Q33-R33</f>
        <v>10.57</v>
      </c>
      <c r="T33" s="55">
        <v>2.6</v>
      </c>
      <c r="U33" s="57">
        <v>10</v>
      </c>
      <c r="V33" s="56">
        <v>7.73</v>
      </c>
      <c r="W33" s="59"/>
      <c r="X33" s="58">
        <f>T33+V33-W33</f>
        <v>10.33</v>
      </c>
      <c r="Y33" s="60">
        <f>SUM(E33+J33+O33+T33)</f>
        <v>5.5</v>
      </c>
      <c r="Z33" s="61">
        <f>SUM(G33+L33+Q33+V33)</f>
        <v>15.4</v>
      </c>
      <c r="AA33" s="62">
        <f>$I33+$N33+$S33+$X33</f>
        <v>20.9</v>
      </c>
      <c r="AB33" s="63"/>
    </row>
    <row r="34" spans="1:28" s="78" customFormat="1" ht="11.25" customHeight="1">
      <c r="A34" s="64"/>
      <c r="B34" s="170" t="s">
        <v>131</v>
      </c>
      <c r="C34" s="174"/>
      <c r="D34" s="148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32</v>
      </c>
      <c r="P34" s="69"/>
      <c r="Q34" s="68" t="s">
        <v>21</v>
      </c>
      <c r="R34" s="71"/>
      <c r="S34" s="70" t="s">
        <v>22</v>
      </c>
      <c r="T34" s="67" t="s">
        <v>38</v>
      </c>
      <c r="U34" s="69"/>
      <c r="V34" s="68" t="s">
        <v>31</v>
      </c>
      <c r="W34" s="71"/>
      <c r="X34" s="70" t="s">
        <v>35</v>
      </c>
      <c r="Y34" s="72" t="s">
        <v>306</v>
      </c>
      <c r="Z34" s="73" t="s">
        <v>24</v>
      </c>
      <c r="AA34" s="74"/>
      <c r="AB34" s="75"/>
    </row>
    <row r="35" spans="1:28" s="5" customFormat="1" ht="15" customHeight="1">
      <c r="A35" s="114" t="s">
        <v>25</v>
      </c>
      <c r="B35" s="113" t="s">
        <v>75</v>
      </c>
      <c r="C35" s="113" t="s">
        <v>144</v>
      </c>
      <c r="D35" s="150" t="s">
        <v>234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3.3</v>
      </c>
      <c r="P35" s="57">
        <v>10</v>
      </c>
      <c r="Q35" s="56">
        <v>6.6</v>
      </c>
      <c r="R35" s="59"/>
      <c r="S35" s="58">
        <f>O35+Q35-R35</f>
        <v>9.899999999999999</v>
      </c>
      <c r="T35" s="55">
        <v>3.3</v>
      </c>
      <c r="U35" s="57">
        <v>10</v>
      </c>
      <c r="V35" s="56">
        <v>7.7</v>
      </c>
      <c r="W35" s="59"/>
      <c r="X35" s="58">
        <f>T35+V35-W35</f>
        <v>11</v>
      </c>
      <c r="Y35" s="60">
        <f>SUM(E35+J35+O35+T35)</f>
        <v>6.6</v>
      </c>
      <c r="Z35" s="61">
        <f>SUM(G35+L35+Q35+V35)</f>
        <v>14.3</v>
      </c>
      <c r="AA35" s="62">
        <f>$I35+$N35+$S35+$X35</f>
        <v>20.9</v>
      </c>
      <c r="AB35" s="63"/>
    </row>
    <row r="36" spans="1:28" s="78" customFormat="1" ht="11.25" customHeight="1">
      <c r="A36" s="64"/>
      <c r="B36" s="65" t="s">
        <v>126</v>
      </c>
      <c r="C36" s="119"/>
      <c r="D36" s="148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273</v>
      </c>
      <c r="P36" s="69"/>
      <c r="Q36" s="68" t="s">
        <v>32</v>
      </c>
      <c r="R36" s="71"/>
      <c r="S36" s="70" t="s">
        <v>25</v>
      </c>
      <c r="T36" s="67" t="s">
        <v>298</v>
      </c>
      <c r="U36" s="69"/>
      <c r="V36" s="68" t="s">
        <v>302</v>
      </c>
      <c r="W36" s="71"/>
      <c r="X36" s="70" t="s">
        <v>25</v>
      </c>
      <c r="Y36" s="72" t="s">
        <v>16</v>
      </c>
      <c r="Z36" s="73" t="s">
        <v>33</v>
      </c>
      <c r="AA36" s="74"/>
      <c r="AB36" s="75"/>
    </row>
    <row r="37" spans="1:28" s="5" customFormat="1" ht="15" customHeight="1">
      <c r="A37" s="114" t="s">
        <v>31</v>
      </c>
      <c r="B37" s="113" t="s">
        <v>237</v>
      </c>
      <c r="C37" s="113" t="s">
        <v>143</v>
      </c>
      <c r="D37" s="150" t="s">
        <v>234</v>
      </c>
      <c r="E37" s="55"/>
      <c r="F37" s="57"/>
      <c r="G37" s="56"/>
      <c r="H37" s="57"/>
      <c r="I37" s="58">
        <f>E37+G37-H37</f>
        <v>0</v>
      </c>
      <c r="J37" s="59"/>
      <c r="K37" s="57"/>
      <c r="L37" s="56"/>
      <c r="M37" s="57"/>
      <c r="N37" s="58">
        <f>J37+L37-M37</f>
        <v>0</v>
      </c>
      <c r="O37" s="55">
        <v>3.6</v>
      </c>
      <c r="P37" s="57">
        <v>10</v>
      </c>
      <c r="Q37" s="56">
        <v>6.2</v>
      </c>
      <c r="R37" s="59"/>
      <c r="S37" s="58">
        <f>O37+Q37-R37</f>
        <v>9.8</v>
      </c>
      <c r="T37" s="55">
        <v>3.4</v>
      </c>
      <c r="U37" s="57">
        <v>10</v>
      </c>
      <c r="V37" s="56">
        <v>7.63</v>
      </c>
      <c r="W37" s="59"/>
      <c r="X37" s="58">
        <f>T37+V37-W37</f>
        <v>11.03</v>
      </c>
      <c r="Y37" s="60">
        <f>SUM(E37+J37+O37+T37)</f>
        <v>7</v>
      </c>
      <c r="Z37" s="61">
        <f>SUM(G37+L37+Q37+V37)</f>
        <v>13.83</v>
      </c>
      <c r="AA37" s="62">
        <f>$I37+$N37+$S37+$X37</f>
        <v>20.83</v>
      </c>
      <c r="AB37" s="63"/>
    </row>
    <row r="38" spans="1:28" s="78" customFormat="1" ht="11.25" customHeight="1">
      <c r="A38" s="64"/>
      <c r="B38" s="65" t="s">
        <v>127</v>
      </c>
      <c r="C38" s="119"/>
      <c r="D38" s="148"/>
      <c r="E38" s="67"/>
      <c r="F38" s="69"/>
      <c r="G38" s="68"/>
      <c r="H38" s="69"/>
      <c r="I38" s="70"/>
      <c r="J38" s="71"/>
      <c r="K38" s="69"/>
      <c r="L38" s="68"/>
      <c r="M38" s="71"/>
      <c r="N38" s="70"/>
      <c r="O38" s="67" t="s">
        <v>292</v>
      </c>
      <c r="P38" s="69"/>
      <c r="Q38" s="68" t="s">
        <v>34</v>
      </c>
      <c r="R38" s="71"/>
      <c r="S38" s="70" t="s">
        <v>31</v>
      </c>
      <c r="T38" s="67" t="s">
        <v>15</v>
      </c>
      <c r="U38" s="69"/>
      <c r="V38" s="68" t="s">
        <v>280</v>
      </c>
      <c r="W38" s="71"/>
      <c r="X38" s="70" t="s">
        <v>24</v>
      </c>
      <c r="Y38" s="72" t="s">
        <v>14</v>
      </c>
      <c r="Z38" s="73" t="s">
        <v>34</v>
      </c>
      <c r="AA38" s="74"/>
      <c r="AB38" s="75"/>
    </row>
    <row r="39" spans="1:28" s="5" customFormat="1" ht="15" customHeight="1">
      <c r="A39" s="114" t="s">
        <v>32</v>
      </c>
      <c r="B39" s="143" t="s">
        <v>134</v>
      </c>
      <c r="C39" s="143" t="s">
        <v>135</v>
      </c>
      <c r="D39" s="150" t="s">
        <v>234</v>
      </c>
      <c r="E39" s="55"/>
      <c r="F39" s="57"/>
      <c r="G39" s="56"/>
      <c r="H39" s="57"/>
      <c r="I39" s="58">
        <f>E39+G39-H39</f>
        <v>0</v>
      </c>
      <c r="J39" s="59"/>
      <c r="K39" s="57"/>
      <c r="L39" s="56"/>
      <c r="M39" s="57"/>
      <c r="N39" s="58">
        <f>J39+L39-M39</f>
        <v>0</v>
      </c>
      <c r="O39" s="55">
        <v>3</v>
      </c>
      <c r="P39" s="57">
        <v>10</v>
      </c>
      <c r="Q39" s="56">
        <v>6.74</v>
      </c>
      <c r="R39" s="59"/>
      <c r="S39" s="58">
        <f>O39+Q39-R39</f>
        <v>9.74</v>
      </c>
      <c r="T39" s="55">
        <v>3.1</v>
      </c>
      <c r="U39" s="57">
        <v>10</v>
      </c>
      <c r="V39" s="56">
        <v>7.87</v>
      </c>
      <c r="W39" s="59"/>
      <c r="X39" s="58">
        <f>T39+V39-W39</f>
        <v>10.97</v>
      </c>
      <c r="Y39" s="60">
        <f>SUM(E39+J39+O39+T39)</f>
        <v>6.1</v>
      </c>
      <c r="Z39" s="61">
        <f>SUM(G39+L39+Q39+V39)</f>
        <v>14.61</v>
      </c>
      <c r="AA39" s="62">
        <f>$I39+$N39+$S39+$X39</f>
        <v>20.71</v>
      </c>
      <c r="AB39" s="63"/>
    </row>
    <row r="40" spans="1:28" s="78" customFormat="1" ht="11.25" customHeight="1">
      <c r="A40" s="64"/>
      <c r="B40" s="170" t="s">
        <v>76</v>
      </c>
      <c r="C40" s="174"/>
      <c r="D40" s="148"/>
      <c r="E40" s="67"/>
      <c r="F40" s="69"/>
      <c r="G40" s="68"/>
      <c r="H40" s="69"/>
      <c r="I40" s="70"/>
      <c r="J40" s="71"/>
      <c r="K40" s="69"/>
      <c r="L40" s="68"/>
      <c r="M40" s="71"/>
      <c r="N40" s="70"/>
      <c r="O40" s="67" t="s">
        <v>294</v>
      </c>
      <c r="P40" s="69"/>
      <c r="Q40" s="68" t="s">
        <v>25</v>
      </c>
      <c r="R40" s="71"/>
      <c r="S40" s="70" t="s">
        <v>33</v>
      </c>
      <c r="T40" s="67" t="s">
        <v>299</v>
      </c>
      <c r="U40" s="69"/>
      <c r="V40" s="68" t="s">
        <v>23</v>
      </c>
      <c r="W40" s="71"/>
      <c r="X40" s="70" t="s">
        <v>31</v>
      </c>
      <c r="Y40" s="72" t="s">
        <v>24</v>
      </c>
      <c r="Z40" s="73" t="s">
        <v>25</v>
      </c>
      <c r="AA40" s="74"/>
      <c r="AB40" s="75"/>
    </row>
    <row r="41" spans="1:28" s="5" customFormat="1" ht="15" customHeight="1">
      <c r="A41" s="114" t="s">
        <v>33</v>
      </c>
      <c r="B41" s="158" t="s">
        <v>132</v>
      </c>
      <c r="C41" s="180" t="s">
        <v>55</v>
      </c>
      <c r="D41" s="150" t="s">
        <v>234</v>
      </c>
      <c r="E41" s="55"/>
      <c r="F41" s="57"/>
      <c r="G41" s="56"/>
      <c r="H41" s="57"/>
      <c r="I41" s="58">
        <f>E41+G41-H41</f>
        <v>0</v>
      </c>
      <c r="J41" s="59"/>
      <c r="K41" s="57"/>
      <c r="L41" s="56"/>
      <c r="M41" s="57"/>
      <c r="N41" s="58">
        <f>J41+L41-M41</f>
        <v>0</v>
      </c>
      <c r="O41" s="55">
        <v>3.3</v>
      </c>
      <c r="P41" s="57">
        <v>10</v>
      </c>
      <c r="Q41" s="56">
        <v>6.7</v>
      </c>
      <c r="R41" s="59"/>
      <c r="S41" s="58">
        <f>O41+Q41-R41</f>
        <v>10</v>
      </c>
      <c r="T41" s="55">
        <v>3</v>
      </c>
      <c r="U41" s="57">
        <v>10</v>
      </c>
      <c r="V41" s="56">
        <v>7.7</v>
      </c>
      <c r="W41" s="59"/>
      <c r="X41" s="58">
        <f>T41+V41-W41</f>
        <v>10.7</v>
      </c>
      <c r="Y41" s="60">
        <f>SUM(E41+J41+O41+T41)</f>
        <v>6.3</v>
      </c>
      <c r="Z41" s="61">
        <f>SUM(G41+L41+Q41+V41)</f>
        <v>14.4</v>
      </c>
      <c r="AA41" s="62">
        <f>$I41+$N41+$S41+$X41</f>
        <v>20.7</v>
      </c>
      <c r="AB41" s="63"/>
    </row>
    <row r="42" spans="1:28" s="78" customFormat="1" ht="11.25" customHeight="1">
      <c r="A42" s="64"/>
      <c r="B42" s="170" t="s">
        <v>73</v>
      </c>
      <c r="C42" s="149"/>
      <c r="D42" s="148"/>
      <c r="E42" s="67"/>
      <c r="F42" s="69"/>
      <c r="G42" s="68"/>
      <c r="H42" s="69"/>
      <c r="I42" s="70"/>
      <c r="J42" s="71"/>
      <c r="K42" s="69"/>
      <c r="L42" s="68"/>
      <c r="M42" s="71"/>
      <c r="N42" s="70"/>
      <c r="O42" s="67" t="s">
        <v>273</v>
      </c>
      <c r="P42" s="69"/>
      <c r="Q42" s="68" t="s">
        <v>31</v>
      </c>
      <c r="R42" s="71"/>
      <c r="S42" s="70" t="s">
        <v>24</v>
      </c>
      <c r="T42" s="67" t="s">
        <v>300</v>
      </c>
      <c r="U42" s="69"/>
      <c r="V42" s="68" t="s">
        <v>302</v>
      </c>
      <c r="W42" s="71"/>
      <c r="X42" s="70" t="s">
        <v>34</v>
      </c>
      <c r="Y42" s="72" t="s">
        <v>304</v>
      </c>
      <c r="Z42" s="73" t="s">
        <v>32</v>
      </c>
      <c r="AA42" s="74"/>
      <c r="AB42" s="75"/>
    </row>
    <row r="43" spans="1:28" s="5" customFormat="1" ht="15" customHeight="1">
      <c r="A43" s="114" t="s">
        <v>34</v>
      </c>
      <c r="B43" s="53" t="s">
        <v>239</v>
      </c>
      <c r="C43" s="53" t="s">
        <v>48</v>
      </c>
      <c r="D43" s="150" t="s">
        <v>234</v>
      </c>
      <c r="E43" s="55"/>
      <c r="F43" s="57"/>
      <c r="G43" s="56"/>
      <c r="H43" s="57"/>
      <c r="I43" s="58">
        <f>E43+G43-H43</f>
        <v>0</v>
      </c>
      <c r="J43" s="59"/>
      <c r="K43" s="57"/>
      <c r="L43" s="56"/>
      <c r="M43" s="57"/>
      <c r="N43" s="58">
        <f>J43+L43-M43</f>
        <v>0</v>
      </c>
      <c r="O43" s="55">
        <v>3</v>
      </c>
      <c r="P43" s="57">
        <v>8</v>
      </c>
      <c r="Q43" s="56">
        <v>6</v>
      </c>
      <c r="R43" s="59"/>
      <c r="S43" s="58">
        <f>O43+Q43-R43</f>
        <v>9</v>
      </c>
      <c r="T43" s="55">
        <v>2.9</v>
      </c>
      <c r="U43" s="57">
        <v>10</v>
      </c>
      <c r="V43" s="56">
        <v>8.47</v>
      </c>
      <c r="W43" s="59"/>
      <c r="X43" s="58">
        <f>T43+V43-W43</f>
        <v>11.370000000000001</v>
      </c>
      <c r="Y43" s="60">
        <f>SUM(E43+J43+O43+T43)</f>
        <v>5.9</v>
      </c>
      <c r="Z43" s="61">
        <f>SUM(G43+L43+Q43+V43)</f>
        <v>14.47</v>
      </c>
      <c r="AA43" s="62">
        <f>$I43+$N43+$S43+$X43</f>
        <v>20.37</v>
      </c>
      <c r="AB43" s="63"/>
    </row>
    <row r="44" spans="1:28" s="78" customFormat="1" ht="11.25" customHeight="1">
      <c r="A44" s="213"/>
      <c r="B44" s="214" t="s">
        <v>145</v>
      </c>
      <c r="C44" s="220"/>
      <c r="D44" s="216"/>
      <c r="E44" s="221"/>
      <c r="F44" s="222"/>
      <c r="G44" s="68"/>
      <c r="H44" s="69"/>
      <c r="I44" s="70"/>
      <c r="J44" s="71"/>
      <c r="K44" s="69"/>
      <c r="L44" s="68"/>
      <c r="M44" s="71"/>
      <c r="N44" s="70"/>
      <c r="O44" s="67" t="s">
        <v>294</v>
      </c>
      <c r="P44" s="69"/>
      <c r="Q44" s="68" t="s">
        <v>35</v>
      </c>
      <c r="R44" s="71"/>
      <c r="S44" s="70" t="s">
        <v>35</v>
      </c>
      <c r="T44" s="67" t="s">
        <v>280</v>
      </c>
      <c r="U44" s="69"/>
      <c r="V44" s="68" t="s">
        <v>15</v>
      </c>
      <c r="W44" s="71"/>
      <c r="X44" s="70" t="s">
        <v>19</v>
      </c>
      <c r="Y44" s="72" t="s">
        <v>305</v>
      </c>
      <c r="Z44" s="73" t="s">
        <v>31</v>
      </c>
      <c r="AA44" s="74"/>
      <c r="AB44" s="75"/>
    </row>
    <row r="45" spans="1:28" s="5" customFormat="1" ht="15" customHeight="1">
      <c r="A45" s="52" t="s">
        <v>35</v>
      </c>
      <c r="B45" s="223" t="s">
        <v>238</v>
      </c>
      <c r="C45" s="223" t="s">
        <v>41</v>
      </c>
      <c r="D45" s="179" t="s">
        <v>234</v>
      </c>
      <c r="E45" s="55"/>
      <c r="F45" s="57"/>
      <c r="G45" s="56"/>
      <c r="H45" s="57"/>
      <c r="I45" s="58">
        <f>E45+G45-H45</f>
        <v>0</v>
      </c>
      <c r="J45" s="59"/>
      <c r="K45" s="57"/>
      <c r="L45" s="56"/>
      <c r="M45" s="57"/>
      <c r="N45" s="58">
        <f>J45+L45-M45</f>
        <v>0</v>
      </c>
      <c r="O45" s="55">
        <v>2.8</v>
      </c>
      <c r="P45" s="57">
        <v>10</v>
      </c>
      <c r="Q45" s="56">
        <v>5.97</v>
      </c>
      <c r="R45" s="59"/>
      <c r="S45" s="58">
        <f>O45+Q45-R45</f>
        <v>8.77</v>
      </c>
      <c r="T45" s="55">
        <v>3.1</v>
      </c>
      <c r="U45" s="57">
        <v>10</v>
      </c>
      <c r="V45" s="56">
        <v>7.77</v>
      </c>
      <c r="W45" s="59"/>
      <c r="X45" s="58">
        <f>T45+V45-W45</f>
        <v>10.87</v>
      </c>
      <c r="Y45" s="60">
        <f>SUM(E45+J45+O45+T45)</f>
        <v>5.9</v>
      </c>
      <c r="Z45" s="61">
        <f>SUM(G45+L45+Q45+V45)</f>
        <v>13.739999999999998</v>
      </c>
      <c r="AA45" s="62">
        <f>$I45+$N45+$S45+$X45</f>
        <v>19.64</v>
      </c>
      <c r="AB45" s="63"/>
    </row>
    <row r="46" spans="1:28" s="78" customFormat="1" ht="11.25" customHeight="1">
      <c r="A46" s="64"/>
      <c r="B46" s="65" t="s">
        <v>216</v>
      </c>
      <c r="C46" s="174"/>
      <c r="D46" s="178"/>
      <c r="E46" s="67"/>
      <c r="F46" s="69"/>
      <c r="G46" s="68"/>
      <c r="H46" s="69"/>
      <c r="I46" s="70"/>
      <c r="J46" s="71"/>
      <c r="K46" s="69"/>
      <c r="L46" s="68"/>
      <c r="M46" s="71"/>
      <c r="N46" s="70"/>
      <c r="O46" s="67" t="s">
        <v>33</v>
      </c>
      <c r="P46" s="69"/>
      <c r="Q46" s="68" t="s">
        <v>36</v>
      </c>
      <c r="R46" s="71"/>
      <c r="S46" s="70" t="s">
        <v>36</v>
      </c>
      <c r="T46" s="67" t="s">
        <v>299</v>
      </c>
      <c r="U46" s="69"/>
      <c r="V46" s="68" t="s">
        <v>25</v>
      </c>
      <c r="W46" s="71"/>
      <c r="X46" s="70" t="s">
        <v>32</v>
      </c>
      <c r="Y46" s="72" t="s">
        <v>305</v>
      </c>
      <c r="Z46" s="73" t="s">
        <v>35</v>
      </c>
      <c r="AA46" s="74"/>
      <c r="AB46" s="75"/>
    </row>
    <row r="47" spans="1:28" s="5" customFormat="1" ht="15" customHeight="1">
      <c r="A47" s="52" t="s">
        <v>36</v>
      </c>
      <c r="B47" s="219" t="s">
        <v>235</v>
      </c>
      <c r="C47" s="219" t="s">
        <v>236</v>
      </c>
      <c r="D47" s="153" t="s">
        <v>234</v>
      </c>
      <c r="E47" s="55"/>
      <c r="F47" s="57"/>
      <c r="G47" s="56"/>
      <c r="H47" s="57"/>
      <c r="I47" s="58">
        <f>E47+G47-H47</f>
        <v>0</v>
      </c>
      <c r="J47" s="59"/>
      <c r="K47" s="57"/>
      <c r="L47" s="56"/>
      <c r="M47" s="57"/>
      <c r="N47" s="58">
        <f>J47+L47-M47</f>
        <v>0</v>
      </c>
      <c r="O47" s="55">
        <v>3</v>
      </c>
      <c r="P47" s="57">
        <v>10</v>
      </c>
      <c r="Q47" s="56">
        <v>6.57</v>
      </c>
      <c r="R47" s="59"/>
      <c r="S47" s="58">
        <f>O47+Q47-R47</f>
        <v>9.57</v>
      </c>
      <c r="T47" s="55">
        <v>3</v>
      </c>
      <c r="U47" s="57">
        <v>10</v>
      </c>
      <c r="V47" s="56">
        <v>7.03</v>
      </c>
      <c r="W47" s="59"/>
      <c r="X47" s="58">
        <f>T47+V47-W47</f>
        <v>10.030000000000001</v>
      </c>
      <c r="Y47" s="60">
        <f>SUM(E47+J47+O47+T47)</f>
        <v>6</v>
      </c>
      <c r="Z47" s="61">
        <f>SUM(G47+L47+Q47+V47)</f>
        <v>13.600000000000001</v>
      </c>
      <c r="AA47" s="62">
        <f>$I47+$N47+$S47+$X47</f>
        <v>19.6</v>
      </c>
      <c r="AB47" s="63"/>
    </row>
    <row r="48" spans="1:28" s="78" customFormat="1" ht="11.25" customHeight="1">
      <c r="A48" s="64"/>
      <c r="B48" s="65" t="s">
        <v>216</v>
      </c>
      <c r="C48" s="119"/>
      <c r="D48" s="151"/>
      <c r="E48" s="67"/>
      <c r="F48" s="69"/>
      <c r="G48" s="68"/>
      <c r="H48" s="69"/>
      <c r="I48" s="70"/>
      <c r="J48" s="71"/>
      <c r="K48" s="69"/>
      <c r="L48" s="68"/>
      <c r="M48" s="71"/>
      <c r="N48" s="70"/>
      <c r="O48" s="67" t="s">
        <v>294</v>
      </c>
      <c r="P48" s="69"/>
      <c r="Q48" s="68" t="s">
        <v>33</v>
      </c>
      <c r="R48" s="71"/>
      <c r="S48" s="70" t="s">
        <v>34</v>
      </c>
      <c r="T48" s="67" t="s">
        <v>300</v>
      </c>
      <c r="U48" s="69"/>
      <c r="V48" s="68" t="s">
        <v>37</v>
      </c>
      <c r="W48" s="71"/>
      <c r="X48" s="70" t="s">
        <v>37</v>
      </c>
      <c r="Y48" s="72" t="s">
        <v>25</v>
      </c>
      <c r="Z48" s="73" t="s">
        <v>36</v>
      </c>
      <c r="AA48" s="74"/>
      <c r="AB48" s="75"/>
    </row>
    <row r="49" spans="1:28" s="5" customFormat="1" ht="15" customHeight="1">
      <c r="A49" s="217" t="s">
        <v>37</v>
      </c>
      <c r="B49" s="113" t="s">
        <v>142</v>
      </c>
      <c r="C49" s="113" t="s">
        <v>143</v>
      </c>
      <c r="D49" s="218" t="s">
        <v>234</v>
      </c>
      <c r="E49" s="55"/>
      <c r="F49" s="57"/>
      <c r="G49" s="56"/>
      <c r="H49" s="57"/>
      <c r="I49" s="58">
        <f>E49+G49-H49</f>
        <v>0</v>
      </c>
      <c r="J49" s="59"/>
      <c r="K49" s="57"/>
      <c r="L49" s="56"/>
      <c r="M49" s="57"/>
      <c r="N49" s="58">
        <f>J49+L49-M49</f>
        <v>0</v>
      </c>
      <c r="O49" s="55">
        <v>2.7</v>
      </c>
      <c r="P49" s="57">
        <v>10</v>
      </c>
      <c r="Q49" s="56">
        <v>4.6</v>
      </c>
      <c r="R49" s="59"/>
      <c r="S49" s="58">
        <f>O49+Q49-R49</f>
        <v>7.3</v>
      </c>
      <c r="T49" s="55">
        <v>2.8</v>
      </c>
      <c r="U49" s="57">
        <v>10</v>
      </c>
      <c r="V49" s="56">
        <v>7.37</v>
      </c>
      <c r="W49" s="59"/>
      <c r="X49" s="58">
        <f>T49+V49-W49</f>
        <v>10.17</v>
      </c>
      <c r="Y49" s="60">
        <f>SUM(E49+J49+O49+T49)</f>
        <v>5.5</v>
      </c>
      <c r="Z49" s="61">
        <f>SUM(G49+L49+Q49+V49)</f>
        <v>11.969999999999999</v>
      </c>
      <c r="AA49" s="62">
        <f>$I49+$N49+$S49+$X49</f>
        <v>17.47</v>
      </c>
      <c r="AB49" s="63"/>
    </row>
    <row r="50" spans="1:28" s="78" customFormat="1" ht="11.25" customHeight="1">
      <c r="A50" s="64"/>
      <c r="B50" s="146" t="s">
        <v>63</v>
      </c>
      <c r="C50" s="119"/>
      <c r="D50" s="148"/>
      <c r="E50" s="67"/>
      <c r="F50" s="69"/>
      <c r="G50" s="68"/>
      <c r="H50" s="69"/>
      <c r="I50" s="70"/>
      <c r="J50" s="71"/>
      <c r="K50" s="69"/>
      <c r="L50" s="68"/>
      <c r="M50" s="71"/>
      <c r="N50" s="70"/>
      <c r="O50" s="67" t="s">
        <v>280</v>
      </c>
      <c r="P50" s="69"/>
      <c r="Q50" s="68" t="s">
        <v>39</v>
      </c>
      <c r="R50" s="71"/>
      <c r="S50" s="70" t="s">
        <v>37</v>
      </c>
      <c r="T50" s="67" t="s">
        <v>295</v>
      </c>
      <c r="U50" s="69"/>
      <c r="V50" s="68" t="s">
        <v>36</v>
      </c>
      <c r="W50" s="71"/>
      <c r="X50" s="70" t="s">
        <v>36</v>
      </c>
      <c r="Y50" s="72" t="s">
        <v>306</v>
      </c>
      <c r="Z50" s="73" t="s">
        <v>39</v>
      </c>
      <c r="AA50" s="74"/>
      <c r="AB50" s="75"/>
    </row>
    <row r="51" spans="1:28" s="5" customFormat="1" ht="15" customHeight="1">
      <c r="A51" s="114" t="s">
        <v>38</v>
      </c>
      <c r="B51" s="113" t="s">
        <v>66</v>
      </c>
      <c r="C51" s="113" t="s">
        <v>43</v>
      </c>
      <c r="D51" s="150" t="s">
        <v>234</v>
      </c>
      <c r="E51" s="55"/>
      <c r="F51" s="57"/>
      <c r="G51" s="56"/>
      <c r="H51" s="57"/>
      <c r="I51" s="58">
        <f>E51+G51-H51</f>
        <v>0</v>
      </c>
      <c r="J51" s="59"/>
      <c r="K51" s="57"/>
      <c r="L51" s="56"/>
      <c r="M51" s="57"/>
      <c r="N51" s="58">
        <f>J51+L51-M51</f>
        <v>0</v>
      </c>
      <c r="O51" s="55">
        <v>2.2</v>
      </c>
      <c r="P51" s="57">
        <v>10</v>
      </c>
      <c r="Q51" s="56">
        <v>5.87</v>
      </c>
      <c r="R51" s="59">
        <v>2</v>
      </c>
      <c r="S51" s="58">
        <f>O51+Q51-R51</f>
        <v>6.07</v>
      </c>
      <c r="T51" s="55">
        <v>3.3</v>
      </c>
      <c r="U51" s="57">
        <v>10</v>
      </c>
      <c r="V51" s="56">
        <v>6.67</v>
      </c>
      <c r="W51" s="59"/>
      <c r="X51" s="58">
        <f>T51+V51-W51</f>
        <v>9.969999999999999</v>
      </c>
      <c r="Y51" s="60">
        <f>SUM(E51+J51+O51+T51)</f>
        <v>5.5</v>
      </c>
      <c r="Z51" s="61">
        <f>SUM(G51+L51+Q51+V51)</f>
        <v>12.54</v>
      </c>
      <c r="AA51" s="62">
        <f>$I51+$N51+$S51+$X51</f>
        <v>16.04</v>
      </c>
      <c r="AB51" s="63"/>
    </row>
    <row r="52" spans="1:28" s="78" customFormat="1" ht="11.25" customHeight="1">
      <c r="A52" s="64"/>
      <c r="B52" s="170" t="s">
        <v>63</v>
      </c>
      <c r="C52" s="119"/>
      <c r="D52" s="148"/>
      <c r="E52" s="67"/>
      <c r="F52" s="69"/>
      <c r="G52" s="68"/>
      <c r="H52" s="69"/>
      <c r="I52" s="70"/>
      <c r="J52" s="71"/>
      <c r="K52" s="69"/>
      <c r="L52" s="68"/>
      <c r="M52" s="71"/>
      <c r="N52" s="70"/>
      <c r="O52" s="67" t="s">
        <v>38</v>
      </c>
      <c r="P52" s="69"/>
      <c r="Q52" s="68" t="s">
        <v>37</v>
      </c>
      <c r="R52" s="71"/>
      <c r="S52" s="70" t="s">
        <v>38</v>
      </c>
      <c r="T52" s="67" t="s">
        <v>298</v>
      </c>
      <c r="U52" s="69"/>
      <c r="V52" s="68" t="s">
        <v>39</v>
      </c>
      <c r="W52" s="71"/>
      <c r="X52" s="70" t="s">
        <v>38</v>
      </c>
      <c r="Y52" s="72" t="s">
        <v>306</v>
      </c>
      <c r="Z52" s="73" t="s">
        <v>37</v>
      </c>
      <c r="AA52" s="74"/>
      <c r="AB52" s="75"/>
    </row>
    <row r="53" spans="1:28" s="5" customFormat="1" ht="15" customHeight="1">
      <c r="A53" s="114" t="s">
        <v>39</v>
      </c>
      <c r="B53" s="143" t="s">
        <v>95</v>
      </c>
      <c r="C53" s="143" t="s">
        <v>90</v>
      </c>
      <c r="D53" s="150" t="s">
        <v>234</v>
      </c>
      <c r="E53" s="55"/>
      <c r="F53" s="57"/>
      <c r="G53" s="56"/>
      <c r="H53" s="57"/>
      <c r="I53" s="58">
        <f>E53+G53-H53</f>
        <v>0</v>
      </c>
      <c r="J53" s="59"/>
      <c r="K53" s="57"/>
      <c r="L53" s="56"/>
      <c r="M53" s="57"/>
      <c r="N53" s="58">
        <f>J53+L53-M53</f>
        <v>0</v>
      </c>
      <c r="O53" s="55">
        <v>2.1</v>
      </c>
      <c r="P53" s="57">
        <v>10</v>
      </c>
      <c r="Q53" s="56">
        <v>5.6</v>
      </c>
      <c r="R53" s="59">
        <v>2</v>
      </c>
      <c r="S53" s="58">
        <f>O53+Q53-R53</f>
        <v>5.699999999999999</v>
      </c>
      <c r="T53" s="55">
        <v>2.8</v>
      </c>
      <c r="U53" s="57">
        <v>10</v>
      </c>
      <c r="V53" s="56">
        <v>6.9</v>
      </c>
      <c r="W53" s="59"/>
      <c r="X53" s="58">
        <f>T53+V53-W53</f>
        <v>9.7</v>
      </c>
      <c r="Y53" s="60">
        <f>SUM(E53+J53+O53+T53)</f>
        <v>4.9</v>
      </c>
      <c r="Z53" s="61">
        <f>SUM(G53+L53+Q53+V53)</f>
        <v>12.5</v>
      </c>
      <c r="AA53" s="62">
        <f>$I53+$N53+$S53+$X53</f>
        <v>15.399999999999999</v>
      </c>
      <c r="AB53" s="63"/>
    </row>
    <row r="54" spans="1:28" s="78" customFormat="1" ht="11.25" customHeight="1" thickBot="1">
      <c r="A54" s="102"/>
      <c r="B54" s="181" t="s">
        <v>63</v>
      </c>
      <c r="C54" s="189"/>
      <c r="D54" s="187"/>
      <c r="E54" s="80"/>
      <c r="F54" s="82"/>
      <c r="G54" s="81"/>
      <c r="H54" s="82"/>
      <c r="I54" s="83"/>
      <c r="J54" s="84"/>
      <c r="K54" s="82"/>
      <c r="L54" s="81"/>
      <c r="M54" s="84"/>
      <c r="N54" s="83"/>
      <c r="O54" s="80" t="s">
        <v>39</v>
      </c>
      <c r="P54" s="82"/>
      <c r="Q54" s="81" t="s">
        <v>38</v>
      </c>
      <c r="R54" s="84"/>
      <c r="S54" s="83" t="s">
        <v>39</v>
      </c>
      <c r="T54" s="80" t="s">
        <v>295</v>
      </c>
      <c r="U54" s="82"/>
      <c r="V54" s="81" t="s">
        <v>38</v>
      </c>
      <c r="W54" s="84"/>
      <c r="X54" s="83" t="s">
        <v>39</v>
      </c>
      <c r="Y54" s="85" t="s">
        <v>39</v>
      </c>
      <c r="Z54" s="86" t="s">
        <v>38</v>
      </c>
      <c r="AA54" s="87"/>
      <c r="AB54" s="75"/>
    </row>
    <row r="55" spans="1:28" s="78" customFormat="1" ht="6.75" customHeight="1">
      <c r="A55" s="88"/>
      <c r="B55" s="89"/>
      <c r="C55" s="89"/>
      <c r="D55" s="90"/>
      <c r="E55" s="91"/>
      <c r="F55" s="91"/>
      <c r="G55" s="92"/>
      <c r="H55" s="91"/>
      <c r="I55" s="93"/>
      <c r="J55" s="94"/>
      <c r="K55" s="91"/>
      <c r="L55" s="93"/>
      <c r="M55" s="94"/>
      <c r="N55" s="93"/>
      <c r="O55" s="95"/>
      <c r="P55" s="91"/>
      <c r="Q55" s="96"/>
      <c r="R55" s="95"/>
      <c r="S55" s="93"/>
      <c r="T55" s="94"/>
      <c r="U55" s="91"/>
      <c r="V55" s="96"/>
      <c r="W55" s="95"/>
      <c r="X55" s="93"/>
      <c r="Y55" s="94"/>
      <c r="Z55" s="93"/>
      <c r="AA55" s="8"/>
      <c r="AB55" s="22"/>
    </row>
    <row r="56" spans="1:27" s="3" customFormat="1" ht="15" customHeight="1">
      <c r="A56" s="206" t="s">
        <v>26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12"/>
      <c r="T56" s="13"/>
      <c r="U56" s="13"/>
      <c r="V56" s="12"/>
      <c r="W56" s="13"/>
      <c r="X56" s="12"/>
      <c r="Y56" s="13"/>
      <c r="Z56" s="12"/>
      <c r="AA56" s="12"/>
    </row>
    <row r="57" spans="3:27" s="4" customFormat="1" ht="6" customHeight="1">
      <c r="C57" s="14"/>
      <c r="D57" s="15"/>
      <c r="E57" s="16"/>
      <c r="F57" s="18"/>
      <c r="G57" s="17"/>
      <c r="H57" s="18"/>
      <c r="I57" s="17"/>
      <c r="J57" s="18"/>
      <c r="K57" s="18"/>
      <c r="L57" s="17"/>
      <c r="M57" s="18"/>
      <c r="N57" s="17"/>
      <c r="O57" s="18"/>
      <c r="P57" s="18"/>
      <c r="Q57" s="17"/>
      <c r="R57" s="18"/>
      <c r="S57" s="17"/>
      <c r="T57" s="18"/>
      <c r="U57" s="18"/>
      <c r="V57" s="17"/>
      <c r="W57" s="18"/>
      <c r="X57" s="17"/>
      <c r="Y57" s="18"/>
      <c r="Z57" s="17"/>
      <c r="AA57" s="17"/>
    </row>
    <row r="58" spans="1:28" s="5" customFormat="1" ht="13.5">
      <c r="A58" s="207" t="s">
        <v>27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19"/>
    </row>
    <row r="59" spans="1:28" s="5" customFormat="1" ht="13.5">
      <c r="A59" s="207" t="s">
        <v>30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19"/>
    </row>
    <row r="60" spans="1:28" s="5" customFormat="1" ht="13.5">
      <c r="A60" s="207" t="s">
        <v>28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19"/>
    </row>
    <row r="61" spans="1:28" s="5" customFormat="1" ht="13.5">
      <c r="A61" s="207" t="s">
        <v>29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19"/>
    </row>
    <row r="62" spans="1:28" ht="6.75" customHeight="1">
      <c r="A62" s="20"/>
      <c r="C62" s="21"/>
      <c r="D62" s="22"/>
      <c r="E62" s="9"/>
      <c r="F62" s="23"/>
      <c r="G62" s="10"/>
      <c r="H62" s="23"/>
      <c r="I62" s="8"/>
      <c r="K62" s="23"/>
      <c r="M62" s="23"/>
      <c r="N62" s="10"/>
      <c r="P62" s="23"/>
      <c r="Q62" s="11"/>
      <c r="R62" s="24"/>
      <c r="S62" s="25"/>
      <c r="T62" s="24"/>
      <c r="U62" s="23"/>
      <c r="V62" s="25"/>
      <c r="W62" s="24"/>
      <c r="X62" s="25"/>
      <c r="Y62" s="24"/>
      <c r="Z62" s="25"/>
      <c r="AA62" s="25"/>
      <c r="AB62" s="2"/>
    </row>
    <row r="63" spans="1:27" ht="74.25" customHeight="1">
      <c r="A63" s="211" t="s">
        <v>328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61:AA61"/>
    <mergeCell ref="A63:AA63"/>
    <mergeCell ref="A56:R56"/>
    <mergeCell ref="A58:AA58"/>
    <mergeCell ref="A59:AA59"/>
    <mergeCell ref="A60:AA60"/>
  </mergeCells>
  <printOptions/>
  <pageMargins left="0.2" right="0.13" top="0.16" bottom="0.16" header="0.08" footer="0.13"/>
  <pageSetup horizontalDpi="1200" verticalDpi="12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D49"/>
  <sheetViews>
    <sheetView zoomScalePageLayoutView="0" workbookViewId="0" topLeftCell="A1">
      <pane ySplit="6" topLeftCell="BM28" activePane="bottomLeft" state="frozen"/>
      <selection pane="topLeft" activeCell="G20" sqref="G20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30" width="9.140625" style="97" customWidth="1"/>
    <col min="31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30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</row>
    <row r="3" spans="1:30" s="41" customFormat="1" ht="15.75" customHeight="1">
      <c r="A3" s="38"/>
      <c r="B3" s="204" t="s">
        <v>87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  <c r="AC3" s="40"/>
      <c r="AD3" s="40"/>
    </row>
    <row r="4" spans="1:30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</row>
    <row r="5" spans="1:30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  <c r="AC5" s="40"/>
      <c r="AD5" s="40"/>
    </row>
    <row r="6" spans="1:30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</row>
    <row r="7" spans="1:28" s="5" customFormat="1" ht="15" customHeight="1">
      <c r="A7" s="114" t="s">
        <v>11</v>
      </c>
      <c r="B7" s="161" t="s">
        <v>252</v>
      </c>
      <c r="C7" s="161" t="s">
        <v>46</v>
      </c>
      <c r="D7" s="150">
        <v>2008</v>
      </c>
      <c r="E7" s="55"/>
      <c r="F7" s="57"/>
      <c r="G7" s="56"/>
      <c r="H7" s="57"/>
      <c r="I7" s="58">
        <f>E7+G7-H7</f>
        <v>0</v>
      </c>
      <c r="J7" s="59">
        <v>1.9</v>
      </c>
      <c r="K7" s="57">
        <v>10</v>
      </c>
      <c r="L7" s="56">
        <v>9.25</v>
      </c>
      <c r="M7" s="57"/>
      <c r="N7" s="58">
        <f>J7+L7-M7</f>
        <v>11.15</v>
      </c>
      <c r="O7" s="55">
        <v>3.7</v>
      </c>
      <c r="P7" s="57">
        <v>10</v>
      </c>
      <c r="Q7" s="56">
        <v>8.85</v>
      </c>
      <c r="R7" s="59"/>
      <c r="S7" s="58">
        <f>O7+Q7-R7</f>
        <v>12.55</v>
      </c>
      <c r="T7" s="55">
        <v>4</v>
      </c>
      <c r="U7" s="57">
        <v>10</v>
      </c>
      <c r="V7" s="56">
        <v>8.77</v>
      </c>
      <c r="W7" s="59"/>
      <c r="X7" s="58">
        <f>T7+V7-W7</f>
        <v>12.77</v>
      </c>
      <c r="Y7" s="132">
        <f>SUM(E7+J7+O7+T7)</f>
        <v>9.6</v>
      </c>
      <c r="Z7" s="133">
        <f>SUM(G7+L7+Q7+V7)</f>
        <v>26.87</v>
      </c>
      <c r="AA7" s="134">
        <f>$I7+$N7+$S7+$X7</f>
        <v>36.47</v>
      </c>
      <c r="AB7" s="63"/>
    </row>
    <row r="8" spans="1:28" s="77" customFormat="1" ht="11.25" customHeight="1">
      <c r="A8" s="64"/>
      <c r="B8" s="162" t="s">
        <v>108</v>
      </c>
      <c r="C8" s="162"/>
      <c r="D8" s="148"/>
      <c r="E8" s="67"/>
      <c r="F8" s="69"/>
      <c r="G8" s="68"/>
      <c r="H8" s="69"/>
      <c r="I8" s="70"/>
      <c r="J8" s="71" t="s">
        <v>307</v>
      </c>
      <c r="K8" s="69"/>
      <c r="L8" s="68" t="s">
        <v>11</v>
      </c>
      <c r="M8" s="71"/>
      <c r="N8" s="70" t="s">
        <v>11</v>
      </c>
      <c r="O8" s="67" t="s">
        <v>308</v>
      </c>
      <c r="P8" s="69"/>
      <c r="Q8" s="68" t="s">
        <v>12</v>
      </c>
      <c r="R8" s="71"/>
      <c r="S8" s="70" t="s">
        <v>11</v>
      </c>
      <c r="T8" s="67" t="s">
        <v>11</v>
      </c>
      <c r="U8" s="69"/>
      <c r="V8" s="68" t="s">
        <v>11</v>
      </c>
      <c r="W8" s="71"/>
      <c r="X8" s="70" t="s">
        <v>11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3" t="s">
        <v>148</v>
      </c>
      <c r="C9" s="144" t="s">
        <v>53</v>
      </c>
      <c r="D9" s="145">
        <v>2008</v>
      </c>
      <c r="E9" s="55"/>
      <c r="F9" s="57"/>
      <c r="G9" s="56"/>
      <c r="H9" s="57"/>
      <c r="I9" s="58">
        <f>E9+G9-H9</f>
        <v>0</v>
      </c>
      <c r="J9" s="59">
        <v>1.9</v>
      </c>
      <c r="K9" s="57">
        <v>10</v>
      </c>
      <c r="L9" s="56">
        <v>8.47</v>
      </c>
      <c r="M9" s="57"/>
      <c r="N9" s="58">
        <f>J9+L9-M9</f>
        <v>10.370000000000001</v>
      </c>
      <c r="O9" s="55">
        <v>3.4</v>
      </c>
      <c r="P9" s="57">
        <v>10</v>
      </c>
      <c r="Q9" s="56">
        <v>8.95</v>
      </c>
      <c r="R9" s="59"/>
      <c r="S9" s="58">
        <f>O9+Q9-R9</f>
        <v>12.35</v>
      </c>
      <c r="T9" s="55">
        <v>3.5</v>
      </c>
      <c r="U9" s="57">
        <v>10</v>
      </c>
      <c r="V9" s="56">
        <v>8.5</v>
      </c>
      <c r="W9" s="59"/>
      <c r="X9" s="58">
        <f>T9+V9-W9</f>
        <v>12</v>
      </c>
      <c r="Y9" s="60">
        <f>SUM(E9+J9+O9+T9)</f>
        <v>8.8</v>
      </c>
      <c r="Z9" s="61">
        <f>SUM(G9+L9+Q9+V9)</f>
        <v>25.92</v>
      </c>
      <c r="AA9" s="62">
        <f>$I9+$N9+$S9+$X9</f>
        <v>34.72</v>
      </c>
      <c r="AB9" s="63"/>
    </row>
    <row r="10" spans="1:28" s="77" customFormat="1" ht="11.25" customHeight="1">
      <c r="A10" s="64"/>
      <c r="B10" s="154" t="s">
        <v>149</v>
      </c>
      <c r="C10" s="155"/>
      <c r="D10" s="156"/>
      <c r="E10" s="67"/>
      <c r="F10" s="69"/>
      <c r="G10" s="68"/>
      <c r="H10" s="69"/>
      <c r="I10" s="70"/>
      <c r="J10" s="71" t="s">
        <v>307</v>
      </c>
      <c r="K10" s="69"/>
      <c r="L10" s="68" t="s">
        <v>276</v>
      </c>
      <c r="M10" s="71"/>
      <c r="N10" s="70" t="s">
        <v>276</v>
      </c>
      <c r="O10" s="67" t="s">
        <v>310</v>
      </c>
      <c r="P10" s="69"/>
      <c r="Q10" s="68" t="s">
        <v>11</v>
      </c>
      <c r="R10" s="71"/>
      <c r="S10" s="70" t="s">
        <v>12</v>
      </c>
      <c r="T10" s="67" t="s">
        <v>315</v>
      </c>
      <c r="U10" s="69"/>
      <c r="V10" s="68" t="s">
        <v>13</v>
      </c>
      <c r="W10" s="71"/>
      <c r="X10" s="70" t="s">
        <v>16</v>
      </c>
      <c r="Y10" s="72" t="s">
        <v>312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61" t="s">
        <v>161</v>
      </c>
      <c r="C11" s="161" t="s">
        <v>162</v>
      </c>
      <c r="D11" s="150">
        <v>2008</v>
      </c>
      <c r="E11" s="55"/>
      <c r="F11" s="57"/>
      <c r="G11" s="56"/>
      <c r="H11" s="57"/>
      <c r="I11" s="58">
        <f>E11+G11-H11</f>
        <v>0</v>
      </c>
      <c r="J11" s="59">
        <v>1.9</v>
      </c>
      <c r="K11" s="57">
        <v>10</v>
      </c>
      <c r="L11" s="56">
        <v>8.8</v>
      </c>
      <c r="M11" s="57"/>
      <c r="N11" s="58">
        <f>J11+L11-M11</f>
        <v>10.700000000000001</v>
      </c>
      <c r="O11" s="55">
        <v>3.5</v>
      </c>
      <c r="P11" s="57">
        <v>10</v>
      </c>
      <c r="Q11" s="56">
        <v>8.3</v>
      </c>
      <c r="R11" s="59"/>
      <c r="S11" s="58">
        <f>O11+Q11-R11</f>
        <v>11.8</v>
      </c>
      <c r="T11" s="55">
        <v>3.6</v>
      </c>
      <c r="U11" s="57">
        <v>10</v>
      </c>
      <c r="V11" s="56">
        <v>8.37</v>
      </c>
      <c r="W11" s="59"/>
      <c r="X11" s="58">
        <f>T11+V11-W11</f>
        <v>11.969999999999999</v>
      </c>
      <c r="Y11" s="60">
        <f>SUM(E11+J11+O11+T11)</f>
        <v>9</v>
      </c>
      <c r="Z11" s="61">
        <f>SUM(G11+L11+Q11+V11)</f>
        <v>25.47</v>
      </c>
      <c r="AA11" s="62">
        <f>$I11+$N11+$S11+$X11</f>
        <v>34.47</v>
      </c>
      <c r="AB11" s="63"/>
    </row>
    <row r="12" spans="1:28" s="77" customFormat="1" ht="11.25" customHeight="1">
      <c r="A12" s="64"/>
      <c r="B12" s="162" t="s">
        <v>127</v>
      </c>
      <c r="C12" s="162"/>
      <c r="D12" s="148"/>
      <c r="E12" s="67"/>
      <c r="F12" s="69"/>
      <c r="G12" s="68"/>
      <c r="H12" s="69"/>
      <c r="I12" s="70"/>
      <c r="J12" s="71" t="s">
        <v>307</v>
      </c>
      <c r="K12" s="69"/>
      <c r="L12" s="68" t="s">
        <v>14</v>
      </c>
      <c r="M12" s="71"/>
      <c r="N12" s="70" t="s">
        <v>14</v>
      </c>
      <c r="O12" s="67" t="s">
        <v>273</v>
      </c>
      <c r="P12" s="69"/>
      <c r="Q12" s="68" t="s">
        <v>15</v>
      </c>
      <c r="R12" s="71"/>
      <c r="S12" s="70" t="s">
        <v>14</v>
      </c>
      <c r="T12" s="67" t="s">
        <v>284</v>
      </c>
      <c r="U12" s="69"/>
      <c r="V12" s="68" t="s">
        <v>275</v>
      </c>
      <c r="W12" s="71"/>
      <c r="X12" s="70" t="s">
        <v>17</v>
      </c>
      <c r="Y12" s="72" t="s">
        <v>273</v>
      </c>
      <c r="Z12" s="73" t="s">
        <v>14</v>
      </c>
      <c r="AA12" s="74"/>
      <c r="AB12" s="75"/>
    </row>
    <row r="13" spans="1:28" s="5" customFormat="1" ht="15" customHeight="1">
      <c r="A13" s="52" t="s">
        <v>14</v>
      </c>
      <c r="B13" s="152" t="s">
        <v>152</v>
      </c>
      <c r="C13" s="157" t="s">
        <v>153</v>
      </c>
      <c r="D13" s="150">
        <v>2008</v>
      </c>
      <c r="E13" s="55"/>
      <c r="F13" s="57"/>
      <c r="G13" s="56"/>
      <c r="H13" s="57"/>
      <c r="I13" s="58">
        <f>E13+G13-H13</f>
        <v>0</v>
      </c>
      <c r="J13" s="59">
        <v>1.9</v>
      </c>
      <c r="K13" s="57">
        <v>10</v>
      </c>
      <c r="L13" s="56">
        <v>8.84</v>
      </c>
      <c r="M13" s="57"/>
      <c r="N13" s="58">
        <f>J13+L13-M13</f>
        <v>10.74</v>
      </c>
      <c r="O13" s="55">
        <v>3</v>
      </c>
      <c r="P13" s="57">
        <v>10</v>
      </c>
      <c r="Q13" s="56">
        <v>8.45</v>
      </c>
      <c r="R13" s="59"/>
      <c r="S13" s="58">
        <f>O13+Q13-R13</f>
        <v>11.45</v>
      </c>
      <c r="T13" s="55">
        <v>3.7</v>
      </c>
      <c r="U13" s="57">
        <v>10</v>
      </c>
      <c r="V13" s="56">
        <v>8.4</v>
      </c>
      <c r="W13" s="59"/>
      <c r="X13" s="58">
        <f>T13+V13-W13</f>
        <v>12.100000000000001</v>
      </c>
      <c r="Y13" s="60">
        <f>SUM(E13+J13+O13+T13)</f>
        <v>8.600000000000001</v>
      </c>
      <c r="Z13" s="61">
        <f>SUM(G13+L13+Q13+V13)</f>
        <v>25.689999999999998</v>
      </c>
      <c r="AA13" s="62">
        <f>$I13+$N13+$S13+$X13</f>
        <v>34.29</v>
      </c>
      <c r="AB13" s="63"/>
    </row>
    <row r="14" spans="1:28" s="77" customFormat="1" ht="11.25" customHeight="1">
      <c r="A14" s="64"/>
      <c r="B14" s="146" t="s">
        <v>151</v>
      </c>
      <c r="C14" s="146"/>
      <c r="D14" s="148"/>
      <c r="E14" s="67"/>
      <c r="F14" s="69"/>
      <c r="G14" s="68"/>
      <c r="H14" s="69"/>
      <c r="I14" s="70"/>
      <c r="J14" s="71" t="s">
        <v>307</v>
      </c>
      <c r="K14" s="69"/>
      <c r="L14" s="68" t="s">
        <v>13</v>
      </c>
      <c r="M14" s="71"/>
      <c r="N14" s="70" t="s">
        <v>13</v>
      </c>
      <c r="O14" s="67" t="s">
        <v>23</v>
      </c>
      <c r="P14" s="69"/>
      <c r="Q14" s="68" t="s">
        <v>13</v>
      </c>
      <c r="R14" s="71"/>
      <c r="S14" s="70" t="s">
        <v>16</v>
      </c>
      <c r="T14" s="67" t="s">
        <v>314</v>
      </c>
      <c r="U14" s="69"/>
      <c r="V14" s="68" t="s">
        <v>316</v>
      </c>
      <c r="W14" s="71"/>
      <c r="X14" s="70" t="s">
        <v>317</v>
      </c>
      <c r="Y14" s="72" t="s">
        <v>22</v>
      </c>
      <c r="Z14" s="73" t="s">
        <v>13</v>
      </c>
      <c r="AA14" s="74"/>
      <c r="AB14" s="75"/>
    </row>
    <row r="15" spans="1:28" s="5" customFormat="1" ht="15" customHeight="1">
      <c r="A15" s="52" t="s">
        <v>15</v>
      </c>
      <c r="B15" s="113" t="s">
        <v>250</v>
      </c>
      <c r="C15" s="113" t="s">
        <v>251</v>
      </c>
      <c r="D15" s="150">
        <v>2008</v>
      </c>
      <c r="E15" s="55"/>
      <c r="F15" s="57"/>
      <c r="G15" s="56"/>
      <c r="H15" s="57"/>
      <c r="I15" s="58">
        <f>E15+G15-H15</f>
        <v>0</v>
      </c>
      <c r="J15" s="59">
        <v>1.9</v>
      </c>
      <c r="K15" s="57">
        <v>10</v>
      </c>
      <c r="L15" s="56">
        <v>8.63</v>
      </c>
      <c r="M15" s="57"/>
      <c r="N15" s="58">
        <f>J15+L15-M15</f>
        <v>10.530000000000001</v>
      </c>
      <c r="O15" s="55">
        <v>3.4</v>
      </c>
      <c r="P15" s="57">
        <v>10</v>
      </c>
      <c r="Q15" s="56">
        <v>8</v>
      </c>
      <c r="R15" s="59"/>
      <c r="S15" s="58">
        <f>O15+Q15-R15</f>
        <v>11.4</v>
      </c>
      <c r="T15" s="55">
        <v>3.7</v>
      </c>
      <c r="U15" s="57">
        <v>10</v>
      </c>
      <c r="V15" s="56">
        <v>8.4</v>
      </c>
      <c r="W15" s="59"/>
      <c r="X15" s="58">
        <f>T15+V15-W15</f>
        <v>12.100000000000001</v>
      </c>
      <c r="Y15" s="60">
        <f>SUM(E15+J15+O15+T15)</f>
        <v>9</v>
      </c>
      <c r="Z15" s="61">
        <f>SUM(G15+L15+Q15+V15)</f>
        <v>25.03</v>
      </c>
      <c r="AA15" s="62">
        <f>$I15+$N15+$S15+$X15</f>
        <v>34.03</v>
      </c>
      <c r="AB15" s="63"/>
    </row>
    <row r="16" spans="1:28" s="77" customFormat="1" ht="11.25" customHeight="1">
      <c r="A16" s="64"/>
      <c r="B16" s="162" t="s">
        <v>228</v>
      </c>
      <c r="C16" s="163"/>
      <c r="D16" s="148"/>
      <c r="E16" s="67"/>
      <c r="F16" s="69"/>
      <c r="G16" s="68"/>
      <c r="H16" s="69"/>
      <c r="I16" s="70"/>
      <c r="J16" s="71" t="s">
        <v>307</v>
      </c>
      <c r="K16" s="69"/>
      <c r="L16" s="68" t="s">
        <v>17</v>
      </c>
      <c r="M16" s="71"/>
      <c r="N16" s="70" t="s">
        <v>17</v>
      </c>
      <c r="O16" s="67" t="s">
        <v>310</v>
      </c>
      <c r="P16" s="69"/>
      <c r="Q16" s="68" t="s">
        <v>17</v>
      </c>
      <c r="R16" s="71"/>
      <c r="S16" s="70" t="s">
        <v>17</v>
      </c>
      <c r="T16" s="67" t="s">
        <v>314</v>
      </c>
      <c r="U16" s="69"/>
      <c r="V16" s="68" t="s">
        <v>316</v>
      </c>
      <c r="W16" s="71"/>
      <c r="X16" s="70" t="s">
        <v>317</v>
      </c>
      <c r="Y16" s="72" t="s">
        <v>273</v>
      </c>
      <c r="Z16" s="73" t="s">
        <v>16</v>
      </c>
      <c r="AA16" s="74"/>
      <c r="AB16" s="75"/>
    </row>
    <row r="17" spans="1:28" s="5" customFormat="1" ht="15" customHeight="1">
      <c r="A17" s="52" t="s">
        <v>16</v>
      </c>
      <c r="B17" s="161" t="s">
        <v>271</v>
      </c>
      <c r="C17" s="161" t="s">
        <v>53</v>
      </c>
      <c r="D17" s="150">
        <v>2008</v>
      </c>
      <c r="E17" s="55"/>
      <c r="F17" s="57"/>
      <c r="G17" s="56"/>
      <c r="H17" s="57"/>
      <c r="I17" s="58">
        <f>E17+G17-H17</f>
        <v>0</v>
      </c>
      <c r="J17" s="59">
        <v>1.9</v>
      </c>
      <c r="K17" s="57">
        <v>10</v>
      </c>
      <c r="L17" s="56">
        <v>8.74</v>
      </c>
      <c r="M17" s="57"/>
      <c r="N17" s="58">
        <f>J17+L17-M17</f>
        <v>10.64</v>
      </c>
      <c r="O17" s="55">
        <v>3.6</v>
      </c>
      <c r="P17" s="57">
        <v>10</v>
      </c>
      <c r="Q17" s="56">
        <v>8.4</v>
      </c>
      <c r="R17" s="59"/>
      <c r="S17" s="58">
        <f>O17+Q17-R17</f>
        <v>12</v>
      </c>
      <c r="T17" s="55">
        <v>3.7</v>
      </c>
      <c r="U17" s="57">
        <v>10</v>
      </c>
      <c r="V17" s="56">
        <v>7.63</v>
      </c>
      <c r="W17" s="59"/>
      <c r="X17" s="58">
        <f>T17+V17-W17</f>
        <v>11.33</v>
      </c>
      <c r="Y17" s="60">
        <f>SUM(E17+J17+O17+T17)</f>
        <v>9.2</v>
      </c>
      <c r="Z17" s="61">
        <f>SUM(G17+L17+Q17+V17)</f>
        <v>24.77</v>
      </c>
      <c r="AA17" s="62">
        <f>$I17+$N17+$S17+$X17</f>
        <v>33.97</v>
      </c>
      <c r="AB17" s="63"/>
    </row>
    <row r="18" spans="1:28" s="78" customFormat="1" ht="11.25" customHeight="1">
      <c r="A18" s="64"/>
      <c r="B18" s="162" t="s">
        <v>166</v>
      </c>
      <c r="C18" s="162"/>
      <c r="D18" s="148"/>
      <c r="E18" s="67"/>
      <c r="F18" s="69"/>
      <c r="G18" s="68"/>
      <c r="H18" s="69"/>
      <c r="I18" s="70"/>
      <c r="J18" s="71" t="s">
        <v>307</v>
      </c>
      <c r="K18" s="69"/>
      <c r="L18" s="68" t="s">
        <v>15</v>
      </c>
      <c r="M18" s="71"/>
      <c r="N18" s="70" t="s">
        <v>15</v>
      </c>
      <c r="O18" s="67" t="s">
        <v>309</v>
      </c>
      <c r="P18" s="69"/>
      <c r="Q18" s="68" t="s">
        <v>14</v>
      </c>
      <c r="R18" s="71"/>
      <c r="S18" s="70" t="s">
        <v>13</v>
      </c>
      <c r="T18" s="67" t="s">
        <v>314</v>
      </c>
      <c r="U18" s="69"/>
      <c r="V18" s="68" t="s">
        <v>311</v>
      </c>
      <c r="W18" s="71"/>
      <c r="X18" s="70" t="s">
        <v>22</v>
      </c>
      <c r="Y18" s="72" t="s">
        <v>13</v>
      </c>
      <c r="Z18" s="73" t="s">
        <v>17</v>
      </c>
      <c r="AA18" s="74"/>
      <c r="AB18" s="75"/>
    </row>
    <row r="19" spans="1:28" s="5" customFormat="1" ht="15" customHeight="1">
      <c r="A19" s="52" t="s">
        <v>17</v>
      </c>
      <c r="B19" s="152" t="s">
        <v>150</v>
      </c>
      <c r="C19" s="152" t="s">
        <v>41</v>
      </c>
      <c r="D19" s="150">
        <v>2008</v>
      </c>
      <c r="E19" s="55"/>
      <c r="F19" s="57"/>
      <c r="G19" s="56"/>
      <c r="H19" s="57"/>
      <c r="I19" s="58">
        <f>E19+G19-H19</f>
        <v>0</v>
      </c>
      <c r="J19" s="59">
        <v>1.9</v>
      </c>
      <c r="K19" s="57">
        <v>10</v>
      </c>
      <c r="L19" s="56">
        <v>8.33</v>
      </c>
      <c r="M19" s="57"/>
      <c r="N19" s="58">
        <f>J19+L19-M19</f>
        <v>10.23</v>
      </c>
      <c r="O19" s="55">
        <v>2.9</v>
      </c>
      <c r="P19" s="57">
        <v>10</v>
      </c>
      <c r="Q19" s="56">
        <v>8.15</v>
      </c>
      <c r="R19" s="59"/>
      <c r="S19" s="58">
        <f>O19+Q19-R19</f>
        <v>11.05</v>
      </c>
      <c r="T19" s="55">
        <v>3.7</v>
      </c>
      <c r="U19" s="57">
        <v>10</v>
      </c>
      <c r="V19" s="56">
        <v>8.7</v>
      </c>
      <c r="W19" s="59"/>
      <c r="X19" s="58">
        <f>T19+V19-W19</f>
        <v>12.399999999999999</v>
      </c>
      <c r="Y19" s="60">
        <f>SUM(E19+J19+O19+T19)</f>
        <v>8.5</v>
      </c>
      <c r="Z19" s="61">
        <f>SUM(G19+L19+Q19+V19)</f>
        <v>25.18</v>
      </c>
      <c r="AA19" s="62">
        <f>$I19+$N19+$S19+$X19</f>
        <v>33.68</v>
      </c>
      <c r="AB19" s="63"/>
    </row>
    <row r="20" spans="1:28" s="78" customFormat="1" ht="11.25" customHeight="1">
      <c r="A20" s="64"/>
      <c r="B20" s="146" t="s">
        <v>151</v>
      </c>
      <c r="C20" s="146"/>
      <c r="D20" s="148"/>
      <c r="E20" s="67"/>
      <c r="F20" s="69"/>
      <c r="G20" s="68"/>
      <c r="H20" s="69"/>
      <c r="I20" s="70"/>
      <c r="J20" s="71" t="s">
        <v>307</v>
      </c>
      <c r="K20" s="69"/>
      <c r="L20" s="68" t="s">
        <v>21</v>
      </c>
      <c r="M20" s="71"/>
      <c r="N20" s="70" t="s">
        <v>21</v>
      </c>
      <c r="O20" s="67" t="s">
        <v>24</v>
      </c>
      <c r="P20" s="69"/>
      <c r="Q20" s="68" t="s">
        <v>16</v>
      </c>
      <c r="R20" s="71"/>
      <c r="S20" s="70" t="s">
        <v>18</v>
      </c>
      <c r="T20" s="67" t="s">
        <v>314</v>
      </c>
      <c r="U20" s="69"/>
      <c r="V20" s="68" t="s">
        <v>12</v>
      </c>
      <c r="W20" s="71"/>
      <c r="X20" s="70" t="s">
        <v>12</v>
      </c>
      <c r="Y20" s="72" t="s">
        <v>23</v>
      </c>
      <c r="Z20" s="73" t="s">
        <v>15</v>
      </c>
      <c r="AA20" s="74"/>
      <c r="AB20" s="75"/>
    </row>
    <row r="21" spans="1:28" s="5" customFormat="1" ht="15" customHeight="1">
      <c r="A21" s="52" t="s">
        <v>18</v>
      </c>
      <c r="B21" s="143" t="s">
        <v>248</v>
      </c>
      <c r="C21" s="144" t="s">
        <v>53</v>
      </c>
      <c r="D21" s="150">
        <v>2008</v>
      </c>
      <c r="E21" s="55"/>
      <c r="F21" s="57"/>
      <c r="G21" s="56"/>
      <c r="H21" s="57"/>
      <c r="I21" s="58">
        <f>E21+G21-H21</f>
        <v>0</v>
      </c>
      <c r="J21" s="59">
        <v>1.9</v>
      </c>
      <c r="K21" s="57">
        <v>10</v>
      </c>
      <c r="L21" s="56">
        <v>8.87</v>
      </c>
      <c r="M21" s="57"/>
      <c r="N21" s="58">
        <f>J21+L21-M21</f>
        <v>10.77</v>
      </c>
      <c r="O21" s="55">
        <v>3.5</v>
      </c>
      <c r="P21" s="57">
        <v>10</v>
      </c>
      <c r="Q21" s="56">
        <v>7.3</v>
      </c>
      <c r="R21" s="59"/>
      <c r="S21" s="58">
        <f>O21+Q21-R21</f>
        <v>10.8</v>
      </c>
      <c r="T21" s="55">
        <v>3.4</v>
      </c>
      <c r="U21" s="57">
        <v>10</v>
      </c>
      <c r="V21" s="56">
        <v>8.23</v>
      </c>
      <c r="W21" s="59"/>
      <c r="X21" s="58">
        <f>T21+V21-W21</f>
        <v>11.63</v>
      </c>
      <c r="Y21" s="60">
        <f>SUM(E21+J21+O21+T21)</f>
        <v>8.8</v>
      </c>
      <c r="Z21" s="61">
        <f>SUM(G21+L21+Q21+V21)</f>
        <v>24.4</v>
      </c>
      <c r="AA21" s="62">
        <f>$I21+$N21+$S21+$X21</f>
        <v>33.2</v>
      </c>
      <c r="AB21" s="63"/>
    </row>
    <row r="22" spans="1:28" s="78" customFormat="1" ht="11.25" customHeight="1">
      <c r="A22" s="64"/>
      <c r="B22" s="146" t="s">
        <v>177</v>
      </c>
      <c r="C22" s="146"/>
      <c r="D22" s="148"/>
      <c r="E22" s="67"/>
      <c r="F22" s="69"/>
      <c r="G22" s="68"/>
      <c r="H22" s="69"/>
      <c r="I22" s="70"/>
      <c r="J22" s="71" t="s">
        <v>307</v>
      </c>
      <c r="K22" s="69"/>
      <c r="L22" s="68" t="s">
        <v>12</v>
      </c>
      <c r="M22" s="71"/>
      <c r="N22" s="70" t="s">
        <v>12</v>
      </c>
      <c r="O22" s="67" t="s">
        <v>273</v>
      </c>
      <c r="P22" s="69"/>
      <c r="Q22" s="68" t="s">
        <v>286</v>
      </c>
      <c r="R22" s="71"/>
      <c r="S22" s="70" t="s">
        <v>19</v>
      </c>
      <c r="T22" s="67" t="s">
        <v>286</v>
      </c>
      <c r="U22" s="69"/>
      <c r="V22" s="68" t="s">
        <v>20</v>
      </c>
      <c r="W22" s="71"/>
      <c r="X22" s="70" t="s">
        <v>19</v>
      </c>
      <c r="Y22" s="72" t="s">
        <v>312</v>
      </c>
      <c r="Z22" s="73" t="s">
        <v>18</v>
      </c>
      <c r="AA22" s="74"/>
      <c r="AB22" s="75"/>
    </row>
    <row r="23" spans="1:28" s="5" customFormat="1" ht="15" customHeight="1">
      <c r="A23" s="52" t="s">
        <v>19</v>
      </c>
      <c r="B23" s="143" t="s">
        <v>155</v>
      </c>
      <c r="C23" s="143" t="s">
        <v>53</v>
      </c>
      <c r="D23" s="150">
        <v>2008</v>
      </c>
      <c r="E23" s="55"/>
      <c r="F23" s="57"/>
      <c r="G23" s="56"/>
      <c r="H23" s="57"/>
      <c r="I23" s="58">
        <f>E23+G23-H23</f>
        <v>0</v>
      </c>
      <c r="J23" s="59">
        <v>1.9</v>
      </c>
      <c r="K23" s="57">
        <v>10</v>
      </c>
      <c r="L23" s="56">
        <v>8.23</v>
      </c>
      <c r="M23" s="57"/>
      <c r="N23" s="58">
        <f>J23+L23-M23</f>
        <v>10.13</v>
      </c>
      <c r="O23" s="55">
        <v>3.3</v>
      </c>
      <c r="P23" s="57">
        <v>10</v>
      </c>
      <c r="Q23" s="56">
        <v>7.3</v>
      </c>
      <c r="R23" s="59"/>
      <c r="S23" s="58">
        <f>O23+Q23-R23</f>
        <v>10.6</v>
      </c>
      <c r="T23" s="55">
        <v>3.5</v>
      </c>
      <c r="U23" s="57">
        <v>10</v>
      </c>
      <c r="V23" s="56">
        <v>8.4</v>
      </c>
      <c r="W23" s="59"/>
      <c r="X23" s="58">
        <f>T23+V23-W23</f>
        <v>11.9</v>
      </c>
      <c r="Y23" s="60">
        <f>SUM(E23+J23+O23+T23)</f>
        <v>8.7</v>
      </c>
      <c r="Z23" s="61">
        <f>SUM(G23+L23+Q23+V23)</f>
        <v>23.93</v>
      </c>
      <c r="AA23" s="62">
        <f>$I23+$N23+$S23+$X23</f>
        <v>32.63</v>
      </c>
      <c r="AB23" s="63"/>
    </row>
    <row r="24" spans="1:28" s="78" customFormat="1" ht="11.25" customHeight="1">
      <c r="A24" s="64"/>
      <c r="B24" s="146" t="s">
        <v>149</v>
      </c>
      <c r="C24" s="146"/>
      <c r="D24" s="148"/>
      <c r="E24" s="67"/>
      <c r="F24" s="69"/>
      <c r="G24" s="68"/>
      <c r="H24" s="69"/>
      <c r="I24" s="70"/>
      <c r="J24" s="71" t="s">
        <v>307</v>
      </c>
      <c r="K24" s="69"/>
      <c r="L24" s="68" t="s">
        <v>23</v>
      </c>
      <c r="M24" s="71"/>
      <c r="N24" s="68" t="s">
        <v>23</v>
      </c>
      <c r="O24" s="67" t="s">
        <v>21</v>
      </c>
      <c r="P24" s="69"/>
      <c r="Q24" s="68" t="s">
        <v>286</v>
      </c>
      <c r="R24" s="71"/>
      <c r="S24" s="70" t="s">
        <v>285</v>
      </c>
      <c r="T24" s="67" t="s">
        <v>315</v>
      </c>
      <c r="U24" s="69"/>
      <c r="V24" s="68" t="s">
        <v>316</v>
      </c>
      <c r="W24" s="71"/>
      <c r="X24" s="70" t="s">
        <v>18</v>
      </c>
      <c r="Y24" s="72" t="s">
        <v>315</v>
      </c>
      <c r="Z24" s="73" t="s">
        <v>20</v>
      </c>
      <c r="AA24" s="74"/>
      <c r="AB24" s="75"/>
    </row>
    <row r="25" spans="1:28" s="5" customFormat="1" ht="15" customHeight="1">
      <c r="A25" s="52" t="s">
        <v>20</v>
      </c>
      <c r="B25" s="143" t="s">
        <v>146</v>
      </c>
      <c r="C25" s="143" t="s">
        <v>57</v>
      </c>
      <c r="D25" s="145">
        <v>2008</v>
      </c>
      <c r="E25" s="55"/>
      <c r="F25" s="57"/>
      <c r="G25" s="56"/>
      <c r="H25" s="57"/>
      <c r="I25" s="58">
        <f>E25+G25-H25</f>
        <v>0</v>
      </c>
      <c r="J25" s="59">
        <v>1.9</v>
      </c>
      <c r="K25" s="57">
        <v>10</v>
      </c>
      <c r="L25" s="56">
        <v>8.3</v>
      </c>
      <c r="M25" s="57"/>
      <c r="N25" s="58">
        <f>J25+L25-M25</f>
        <v>10.200000000000001</v>
      </c>
      <c r="O25" s="55">
        <v>3.4</v>
      </c>
      <c r="P25" s="57">
        <v>10</v>
      </c>
      <c r="Q25" s="56">
        <v>7.35</v>
      </c>
      <c r="R25" s="59"/>
      <c r="S25" s="58">
        <f>O25+Q25-R25</f>
        <v>10.75</v>
      </c>
      <c r="T25" s="55">
        <v>3.4</v>
      </c>
      <c r="U25" s="57">
        <v>10</v>
      </c>
      <c r="V25" s="56">
        <v>8.2</v>
      </c>
      <c r="W25" s="59"/>
      <c r="X25" s="58">
        <f>T25+V25-W25</f>
        <v>11.6</v>
      </c>
      <c r="Y25" s="60">
        <f>SUM(E25+J25+O25+T25)</f>
        <v>8.7</v>
      </c>
      <c r="Z25" s="61">
        <f>SUM(G25+L25+Q25+V25)</f>
        <v>23.85</v>
      </c>
      <c r="AA25" s="62">
        <f>$I25+$N25+$S25+$X25</f>
        <v>32.550000000000004</v>
      </c>
      <c r="AB25" s="63"/>
    </row>
    <row r="26" spans="1:28" s="78" customFormat="1" ht="11.25" customHeight="1">
      <c r="A26" s="64"/>
      <c r="B26" s="146" t="s">
        <v>147</v>
      </c>
      <c r="C26" s="146"/>
      <c r="D26" s="148"/>
      <c r="E26" s="67"/>
      <c r="F26" s="69"/>
      <c r="G26" s="68"/>
      <c r="H26" s="69"/>
      <c r="I26" s="70"/>
      <c r="J26" s="71" t="s">
        <v>307</v>
      </c>
      <c r="K26" s="69"/>
      <c r="L26" s="68" t="s">
        <v>22</v>
      </c>
      <c r="M26" s="71"/>
      <c r="N26" s="68" t="s">
        <v>22</v>
      </c>
      <c r="O26" s="67" t="s">
        <v>310</v>
      </c>
      <c r="P26" s="69"/>
      <c r="Q26" s="68" t="s">
        <v>21</v>
      </c>
      <c r="R26" s="71"/>
      <c r="S26" s="70" t="s">
        <v>313</v>
      </c>
      <c r="T26" s="67" t="s">
        <v>286</v>
      </c>
      <c r="U26" s="69"/>
      <c r="V26" s="68" t="s">
        <v>21</v>
      </c>
      <c r="W26" s="71"/>
      <c r="X26" s="70" t="s">
        <v>20</v>
      </c>
      <c r="Y26" s="72" t="s">
        <v>315</v>
      </c>
      <c r="Z26" s="73" t="s">
        <v>21</v>
      </c>
      <c r="AA26" s="74"/>
      <c r="AB26" s="75"/>
    </row>
    <row r="27" spans="1:28" s="5" customFormat="1" ht="15" customHeight="1">
      <c r="A27" s="52" t="s">
        <v>21</v>
      </c>
      <c r="B27" s="53" t="s">
        <v>243</v>
      </c>
      <c r="C27" s="53" t="s">
        <v>71</v>
      </c>
      <c r="D27" s="153">
        <v>2008</v>
      </c>
      <c r="E27" s="55"/>
      <c r="F27" s="57"/>
      <c r="G27" s="56"/>
      <c r="H27" s="57"/>
      <c r="I27" s="58">
        <f>E27+G27-H27</f>
        <v>0</v>
      </c>
      <c r="J27" s="59">
        <v>1.9</v>
      </c>
      <c r="K27" s="57">
        <v>10</v>
      </c>
      <c r="L27" s="56">
        <v>7.74</v>
      </c>
      <c r="M27" s="57"/>
      <c r="N27" s="58">
        <f>J27+L27-M27</f>
        <v>9.64</v>
      </c>
      <c r="O27" s="55">
        <v>3.6</v>
      </c>
      <c r="P27" s="57">
        <v>10</v>
      </c>
      <c r="Q27" s="56">
        <v>7.9</v>
      </c>
      <c r="R27" s="59"/>
      <c r="S27" s="58">
        <f>O27+Q27-R27</f>
        <v>11.5</v>
      </c>
      <c r="T27" s="55">
        <v>3.6</v>
      </c>
      <c r="U27" s="57">
        <v>10</v>
      </c>
      <c r="V27" s="56">
        <v>7.63</v>
      </c>
      <c r="W27" s="59"/>
      <c r="X27" s="58">
        <f>T27+V27-W27</f>
        <v>11.23</v>
      </c>
      <c r="Y27" s="60">
        <f>SUM(E27+J27+O27+T27)</f>
        <v>9.1</v>
      </c>
      <c r="Z27" s="61">
        <f>SUM(G27+L27+Q27+V27)</f>
        <v>23.27</v>
      </c>
      <c r="AA27" s="62">
        <f>$I27+$N27+$S27+$X27</f>
        <v>32.370000000000005</v>
      </c>
      <c r="AB27" s="63"/>
    </row>
    <row r="28" spans="1:28" s="78" customFormat="1" ht="11.25" customHeight="1">
      <c r="A28" s="64"/>
      <c r="B28" s="65" t="s">
        <v>127</v>
      </c>
      <c r="C28" s="65"/>
      <c r="D28" s="151"/>
      <c r="E28" s="67"/>
      <c r="F28" s="69"/>
      <c r="G28" s="68"/>
      <c r="H28" s="69"/>
      <c r="I28" s="70"/>
      <c r="J28" s="71" t="s">
        <v>307</v>
      </c>
      <c r="K28" s="69"/>
      <c r="L28" s="68" t="s">
        <v>31</v>
      </c>
      <c r="M28" s="71"/>
      <c r="N28" s="70" t="s">
        <v>31</v>
      </c>
      <c r="O28" s="67" t="s">
        <v>309</v>
      </c>
      <c r="P28" s="69"/>
      <c r="Q28" s="68" t="s">
        <v>312</v>
      </c>
      <c r="R28" s="71"/>
      <c r="S28" s="70" t="s">
        <v>15</v>
      </c>
      <c r="T28" s="67" t="s">
        <v>284</v>
      </c>
      <c r="U28" s="69"/>
      <c r="V28" s="68" t="s">
        <v>311</v>
      </c>
      <c r="W28" s="71"/>
      <c r="X28" s="70" t="s">
        <v>24</v>
      </c>
      <c r="Y28" s="72" t="s">
        <v>318</v>
      </c>
      <c r="Z28" s="73" t="s">
        <v>22</v>
      </c>
      <c r="AA28" s="74"/>
      <c r="AB28" s="75"/>
    </row>
    <row r="29" spans="1:28" s="5" customFormat="1" ht="15" customHeight="1">
      <c r="A29" s="52" t="s">
        <v>22</v>
      </c>
      <c r="B29" s="53" t="s">
        <v>249</v>
      </c>
      <c r="C29" s="53" t="s">
        <v>52</v>
      </c>
      <c r="D29" s="145">
        <v>2008</v>
      </c>
      <c r="E29" s="55"/>
      <c r="F29" s="57"/>
      <c r="G29" s="56"/>
      <c r="H29" s="57"/>
      <c r="I29" s="58">
        <f>E29+G29-H29</f>
        <v>0</v>
      </c>
      <c r="J29" s="59">
        <v>1.9</v>
      </c>
      <c r="K29" s="57">
        <v>10</v>
      </c>
      <c r="L29" s="56">
        <v>8.6</v>
      </c>
      <c r="M29" s="57"/>
      <c r="N29" s="58">
        <f>J29+L29-M29</f>
        <v>10.5</v>
      </c>
      <c r="O29" s="55">
        <v>2.7</v>
      </c>
      <c r="P29" s="57">
        <v>10</v>
      </c>
      <c r="Q29" s="56">
        <v>7.9</v>
      </c>
      <c r="R29" s="59"/>
      <c r="S29" s="58">
        <f>O29+Q29-R29</f>
        <v>10.600000000000001</v>
      </c>
      <c r="T29" s="55">
        <v>3.1</v>
      </c>
      <c r="U29" s="57">
        <v>10</v>
      </c>
      <c r="V29" s="56">
        <v>7.77</v>
      </c>
      <c r="W29" s="59"/>
      <c r="X29" s="58">
        <f>T29+V29-W29</f>
        <v>10.87</v>
      </c>
      <c r="Y29" s="60">
        <f>SUM(E29+J29+O29+T29)</f>
        <v>7.699999999999999</v>
      </c>
      <c r="Z29" s="61">
        <f>SUM(G29+L29+Q29+V29)</f>
        <v>24.27</v>
      </c>
      <c r="AA29" s="62">
        <f>$I29+$N29+$S29+$X29</f>
        <v>31.97</v>
      </c>
      <c r="AB29" s="63"/>
    </row>
    <row r="30" spans="1:28" s="78" customFormat="1" ht="11.25" customHeight="1">
      <c r="A30" s="64"/>
      <c r="B30" s="65" t="s">
        <v>228</v>
      </c>
      <c r="C30" s="65"/>
      <c r="D30" s="156"/>
      <c r="E30" s="67"/>
      <c r="F30" s="69"/>
      <c r="G30" s="68"/>
      <c r="H30" s="69"/>
      <c r="I30" s="70"/>
      <c r="J30" s="71" t="s">
        <v>307</v>
      </c>
      <c r="K30" s="69"/>
      <c r="L30" s="68" t="s">
        <v>18</v>
      </c>
      <c r="M30" s="71"/>
      <c r="N30" s="70" t="s">
        <v>18</v>
      </c>
      <c r="O30" s="67" t="s">
        <v>311</v>
      </c>
      <c r="P30" s="69"/>
      <c r="Q30" s="68" t="s">
        <v>312</v>
      </c>
      <c r="R30" s="71"/>
      <c r="S30" s="70" t="s">
        <v>285</v>
      </c>
      <c r="T30" s="67" t="s">
        <v>311</v>
      </c>
      <c r="U30" s="69"/>
      <c r="V30" s="68" t="s">
        <v>24</v>
      </c>
      <c r="W30" s="71"/>
      <c r="X30" s="70" t="s">
        <v>31</v>
      </c>
      <c r="Y30" s="72" t="s">
        <v>25</v>
      </c>
      <c r="Z30" s="73" t="s">
        <v>19</v>
      </c>
      <c r="AA30" s="74"/>
      <c r="AB30" s="75"/>
    </row>
    <row r="31" spans="1:28" s="5" customFormat="1" ht="15" customHeight="1">
      <c r="A31" s="52" t="s">
        <v>23</v>
      </c>
      <c r="B31" s="143" t="s">
        <v>244</v>
      </c>
      <c r="C31" s="143" t="s">
        <v>245</v>
      </c>
      <c r="D31" s="153">
        <v>2008</v>
      </c>
      <c r="E31" s="55"/>
      <c r="F31" s="57"/>
      <c r="G31" s="56"/>
      <c r="H31" s="57"/>
      <c r="I31" s="58">
        <f>E31+G31-H31</f>
        <v>0</v>
      </c>
      <c r="J31" s="59">
        <v>1.9</v>
      </c>
      <c r="K31" s="57">
        <v>10</v>
      </c>
      <c r="L31" s="56">
        <v>8.47</v>
      </c>
      <c r="M31" s="57"/>
      <c r="N31" s="58">
        <f>J31+L31-M31</f>
        <v>10.370000000000001</v>
      </c>
      <c r="O31" s="55">
        <v>3.7</v>
      </c>
      <c r="P31" s="57">
        <v>10</v>
      </c>
      <c r="Q31" s="56">
        <v>5.8</v>
      </c>
      <c r="R31" s="59"/>
      <c r="S31" s="58">
        <f>O31+Q31-R31</f>
        <v>9.5</v>
      </c>
      <c r="T31" s="55">
        <v>3.7</v>
      </c>
      <c r="U31" s="57">
        <v>10</v>
      </c>
      <c r="V31" s="56">
        <v>8.37</v>
      </c>
      <c r="W31" s="59"/>
      <c r="X31" s="58">
        <f>T31+V31-W31</f>
        <v>12.07</v>
      </c>
      <c r="Y31" s="60">
        <f>SUM(E31+J31+O31+T31)</f>
        <v>9.3</v>
      </c>
      <c r="Z31" s="61">
        <f>SUM(G31+L31+Q31+V31)</f>
        <v>22.64</v>
      </c>
      <c r="AA31" s="62">
        <f>$I31+$N31+$S31+$X31</f>
        <v>31.94</v>
      </c>
      <c r="AB31" s="63"/>
    </row>
    <row r="32" spans="1:28" s="78" customFormat="1" ht="11.25" customHeight="1">
      <c r="A32" s="64"/>
      <c r="B32" s="146" t="s">
        <v>108</v>
      </c>
      <c r="C32" s="146"/>
      <c r="D32" s="151"/>
      <c r="E32" s="67"/>
      <c r="F32" s="69"/>
      <c r="G32" s="68"/>
      <c r="H32" s="69"/>
      <c r="I32" s="70"/>
      <c r="J32" s="71" t="s">
        <v>307</v>
      </c>
      <c r="K32" s="69"/>
      <c r="L32" s="68" t="s">
        <v>276</v>
      </c>
      <c r="M32" s="71"/>
      <c r="N32" s="70" t="s">
        <v>276</v>
      </c>
      <c r="O32" s="67" t="s">
        <v>308</v>
      </c>
      <c r="P32" s="69"/>
      <c r="Q32" s="68" t="s">
        <v>31</v>
      </c>
      <c r="R32" s="71"/>
      <c r="S32" s="70" t="s">
        <v>25</v>
      </c>
      <c r="T32" s="67" t="s">
        <v>314</v>
      </c>
      <c r="U32" s="69"/>
      <c r="V32" s="68" t="s">
        <v>275</v>
      </c>
      <c r="W32" s="71"/>
      <c r="X32" s="70" t="s">
        <v>15</v>
      </c>
      <c r="Y32" s="72" t="s">
        <v>12</v>
      </c>
      <c r="Z32" s="73" t="s">
        <v>25</v>
      </c>
      <c r="AA32" s="74"/>
      <c r="AB32" s="75"/>
    </row>
    <row r="33" spans="1:28" s="5" customFormat="1" ht="15" customHeight="1">
      <c r="A33" s="52" t="s">
        <v>24</v>
      </c>
      <c r="B33" s="113" t="s">
        <v>160</v>
      </c>
      <c r="C33" s="113" t="s">
        <v>122</v>
      </c>
      <c r="D33" s="145">
        <v>2008</v>
      </c>
      <c r="E33" s="55"/>
      <c r="F33" s="57"/>
      <c r="G33" s="56"/>
      <c r="H33" s="57"/>
      <c r="I33" s="58">
        <f>E33+G33-H33</f>
        <v>0</v>
      </c>
      <c r="J33" s="59">
        <v>1.9</v>
      </c>
      <c r="K33" s="57">
        <v>10</v>
      </c>
      <c r="L33" s="56">
        <v>8.7</v>
      </c>
      <c r="M33" s="57"/>
      <c r="N33" s="58">
        <f>J33+L33-M33</f>
        <v>10.6</v>
      </c>
      <c r="O33" s="55">
        <v>3.6</v>
      </c>
      <c r="P33" s="57">
        <v>10</v>
      </c>
      <c r="Q33" s="56">
        <v>6.2</v>
      </c>
      <c r="R33" s="59"/>
      <c r="S33" s="58">
        <f>O33+Q33-R33</f>
        <v>9.8</v>
      </c>
      <c r="T33" s="55">
        <v>3.6</v>
      </c>
      <c r="U33" s="57">
        <v>10</v>
      </c>
      <c r="V33" s="56">
        <v>7.93</v>
      </c>
      <c r="W33" s="59"/>
      <c r="X33" s="58">
        <f>T33+V33-W33</f>
        <v>11.53</v>
      </c>
      <c r="Y33" s="60">
        <f>SUM(E33+J33+O33+T33)</f>
        <v>9.1</v>
      </c>
      <c r="Z33" s="61">
        <f>SUM(G33+L33+Q33+V33)</f>
        <v>22.83</v>
      </c>
      <c r="AA33" s="62">
        <f>$I33+$N33+$S33+$X33</f>
        <v>31.93</v>
      </c>
      <c r="AB33" s="63"/>
    </row>
    <row r="34" spans="1:28" s="78" customFormat="1" ht="11.25" customHeight="1">
      <c r="A34" s="64"/>
      <c r="B34" s="162" t="s">
        <v>127</v>
      </c>
      <c r="C34" s="162"/>
      <c r="D34" s="156"/>
      <c r="E34" s="67"/>
      <c r="F34" s="69"/>
      <c r="G34" s="68"/>
      <c r="H34" s="69"/>
      <c r="I34" s="70"/>
      <c r="J34" s="71" t="s">
        <v>307</v>
      </c>
      <c r="K34" s="69"/>
      <c r="L34" s="68" t="s">
        <v>16</v>
      </c>
      <c r="M34" s="71"/>
      <c r="N34" s="70" t="s">
        <v>16</v>
      </c>
      <c r="O34" s="67" t="s">
        <v>309</v>
      </c>
      <c r="P34" s="69"/>
      <c r="Q34" s="68" t="s">
        <v>25</v>
      </c>
      <c r="R34" s="71"/>
      <c r="S34" s="70" t="s">
        <v>24</v>
      </c>
      <c r="T34" s="67" t="s">
        <v>284</v>
      </c>
      <c r="U34" s="69"/>
      <c r="V34" s="68" t="s">
        <v>23</v>
      </c>
      <c r="W34" s="71"/>
      <c r="X34" s="70" t="s">
        <v>21</v>
      </c>
      <c r="Y34" s="72" t="s">
        <v>318</v>
      </c>
      <c r="Z34" s="73" t="s">
        <v>24</v>
      </c>
      <c r="AA34" s="74"/>
      <c r="AB34" s="75"/>
    </row>
    <row r="35" spans="1:28" s="5" customFormat="1" ht="15" customHeight="1">
      <c r="A35" s="52" t="s">
        <v>25</v>
      </c>
      <c r="B35" s="53" t="s">
        <v>164</v>
      </c>
      <c r="C35" s="53" t="s">
        <v>165</v>
      </c>
      <c r="D35" s="153">
        <v>2008</v>
      </c>
      <c r="E35" s="55"/>
      <c r="F35" s="57"/>
      <c r="G35" s="56"/>
      <c r="H35" s="57"/>
      <c r="I35" s="58">
        <f>E35+G35-H35</f>
        <v>0</v>
      </c>
      <c r="J35" s="59">
        <v>1.9</v>
      </c>
      <c r="K35" s="57">
        <v>10</v>
      </c>
      <c r="L35" s="56">
        <v>7.27</v>
      </c>
      <c r="M35" s="57"/>
      <c r="N35" s="58">
        <f>J35+L35-M35</f>
        <v>9.17</v>
      </c>
      <c r="O35" s="55">
        <v>3.2</v>
      </c>
      <c r="P35" s="57">
        <v>10</v>
      </c>
      <c r="Q35" s="56">
        <v>7.55</v>
      </c>
      <c r="R35" s="59"/>
      <c r="S35" s="58">
        <f>O35+Q35-R35</f>
        <v>10.75</v>
      </c>
      <c r="T35" s="55">
        <v>3.1</v>
      </c>
      <c r="U35" s="57">
        <v>10</v>
      </c>
      <c r="V35" s="56">
        <v>8.17</v>
      </c>
      <c r="W35" s="59"/>
      <c r="X35" s="58">
        <f>T35+V35-W35</f>
        <v>11.27</v>
      </c>
      <c r="Y35" s="60">
        <f>SUM(E35+J35+O35+T35)</f>
        <v>8.2</v>
      </c>
      <c r="Z35" s="61">
        <f>SUM(G35+L35+Q35+V35)</f>
        <v>22.990000000000002</v>
      </c>
      <c r="AA35" s="62">
        <f>$I35+$N35+$S35+$X35</f>
        <v>31.19</v>
      </c>
      <c r="AB35" s="63"/>
    </row>
    <row r="36" spans="1:28" s="78" customFormat="1" ht="11.25" customHeight="1">
      <c r="A36" s="64"/>
      <c r="B36" s="170" t="s">
        <v>126</v>
      </c>
      <c r="C36" s="65"/>
      <c r="D36" s="151"/>
      <c r="E36" s="67"/>
      <c r="F36" s="69"/>
      <c r="G36" s="68"/>
      <c r="H36" s="69"/>
      <c r="I36" s="70"/>
      <c r="J36" s="71" t="s">
        <v>307</v>
      </c>
      <c r="K36" s="69"/>
      <c r="L36" s="68" t="s">
        <v>32</v>
      </c>
      <c r="M36" s="71"/>
      <c r="N36" s="70" t="s">
        <v>32</v>
      </c>
      <c r="O36" s="67" t="s">
        <v>22</v>
      </c>
      <c r="P36" s="69"/>
      <c r="Q36" s="68" t="s">
        <v>20</v>
      </c>
      <c r="R36" s="71"/>
      <c r="S36" s="70" t="s">
        <v>313</v>
      </c>
      <c r="T36" s="67" t="s">
        <v>311</v>
      </c>
      <c r="U36" s="69"/>
      <c r="V36" s="68" t="s">
        <v>22</v>
      </c>
      <c r="W36" s="71"/>
      <c r="X36" s="70" t="s">
        <v>23</v>
      </c>
      <c r="Y36" s="72" t="s">
        <v>24</v>
      </c>
      <c r="Z36" s="73" t="s">
        <v>23</v>
      </c>
      <c r="AA36" s="74"/>
      <c r="AB36" s="75"/>
    </row>
    <row r="37" spans="1:28" s="5" customFormat="1" ht="15" customHeight="1">
      <c r="A37" s="52" t="s">
        <v>31</v>
      </c>
      <c r="B37" s="158" t="s">
        <v>156</v>
      </c>
      <c r="C37" s="158" t="s">
        <v>157</v>
      </c>
      <c r="D37" s="145">
        <v>2008</v>
      </c>
      <c r="E37" s="55"/>
      <c r="F37" s="57"/>
      <c r="G37" s="56"/>
      <c r="H37" s="57"/>
      <c r="I37" s="58">
        <f>E37+G37-H37</f>
        <v>0</v>
      </c>
      <c r="J37" s="59">
        <v>1.9</v>
      </c>
      <c r="K37" s="57">
        <v>10</v>
      </c>
      <c r="L37" s="56">
        <v>7.87</v>
      </c>
      <c r="M37" s="57"/>
      <c r="N37" s="58">
        <f>J37+L37-M37</f>
        <v>9.77</v>
      </c>
      <c r="O37" s="55">
        <v>2.3</v>
      </c>
      <c r="P37" s="57">
        <v>10</v>
      </c>
      <c r="Q37" s="56">
        <v>6.8</v>
      </c>
      <c r="R37" s="59"/>
      <c r="S37" s="58">
        <f>O37+Q37-R37</f>
        <v>9.1</v>
      </c>
      <c r="T37" s="55">
        <v>3.2</v>
      </c>
      <c r="U37" s="57">
        <v>10</v>
      </c>
      <c r="V37" s="56">
        <v>7.23</v>
      </c>
      <c r="W37" s="59"/>
      <c r="X37" s="58">
        <f>T37+V37-W37</f>
        <v>10.43</v>
      </c>
      <c r="Y37" s="60">
        <f>SUM(E37+J37+O37+T37)</f>
        <v>7.3999999999999995</v>
      </c>
      <c r="Z37" s="61">
        <f>SUM(G37+L37+Q37+V37)</f>
        <v>21.9</v>
      </c>
      <c r="AA37" s="62">
        <f>$I37+$N37+$S37+$X37</f>
        <v>29.299999999999997</v>
      </c>
      <c r="AB37" s="63"/>
    </row>
    <row r="38" spans="1:28" s="78" customFormat="1" ht="11.25" customHeight="1">
      <c r="A38" s="64"/>
      <c r="B38" s="170" t="s">
        <v>158</v>
      </c>
      <c r="C38" s="170"/>
      <c r="D38" s="156"/>
      <c r="E38" s="67"/>
      <c r="F38" s="69"/>
      <c r="G38" s="68"/>
      <c r="H38" s="69"/>
      <c r="I38" s="70"/>
      <c r="J38" s="71" t="s">
        <v>307</v>
      </c>
      <c r="K38" s="69"/>
      <c r="L38" s="68" t="s">
        <v>24</v>
      </c>
      <c r="M38" s="71"/>
      <c r="N38" s="70" t="s">
        <v>24</v>
      </c>
      <c r="O38" s="67" t="s">
        <v>32</v>
      </c>
      <c r="P38" s="69"/>
      <c r="Q38" s="68" t="s">
        <v>24</v>
      </c>
      <c r="R38" s="71"/>
      <c r="S38" s="70" t="s">
        <v>31</v>
      </c>
      <c r="T38" s="67" t="s">
        <v>24</v>
      </c>
      <c r="U38" s="69"/>
      <c r="V38" s="68" t="s">
        <v>32</v>
      </c>
      <c r="W38" s="71"/>
      <c r="X38" s="70" t="s">
        <v>32</v>
      </c>
      <c r="Y38" s="72" t="s">
        <v>32</v>
      </c>
      <c r="Z38" s="73" t="s">
        <v>31</v>
      </c>
      <c r="AA38" s="74"/>
      <c r="AB38" s="75"/>
    </row>
    <row r="39" spans="1:28" s="5" customFormat="1" ht="15" customHeight="1">
      <c r="A39" s="52" t="s">
        <v>32</v>
      </c>
      <c r="B39" s="53" t="s">
        <v>246</v>
      </c>
      <c r="C39" s="53" t="s">
        <v>247</v>
      </c>
      <c r="D39" s="153">
        <v>2008</v>
      </c>
      <c r="E39" s="55"/>
      <c r="F39" s="57"/>
      <c r="G39" s="56"/>
      <c r="H39" s="57"/>
      <c r="I39" s="58">
        <f>E39+G39-H39</f>
        <v>0</v>
      </c>
      <c r="J39" s="59">
        <v>1.9</v>
      </c>
      <c r="K39" s="57">
        <v>10</v>
      </c>
      <c r="L39" s="56">
        <v>7.77</v>
      </c>
      <c r="M39" s="57"/>
      <c r="N39" s="58">
        <f>J39+L39-M39</f>
        <v>9.67</v>
      </c>
      <c r="O39" s="55">
        <v>2.7</v>
      </c>
      <c r="P39" s="57">
        <v>10</v>
      </c>
      <c r="Q39" s="56">
        <v>4.5</v>
      </c>
      <c r="R39" s="59"/>
      <c r="S39" s="58">
        <f>O39+Q39-R39</f>
        <v>7.2</v>
      </c>
      <c r="T39" s="55">
        <v>2.9</v>
      </c>
      <c r="U39" s="57">
        <v>10</v>
      </c>
      <c r="V39" s="56">
        <v>8.3</v>
      </c>
      <c r="W39" s="59"/>
      <c r="X39" s="58">
        <f>T39+V39-W39</f>
        <v>11.200000000000001</v>
      </c>
      <c r="Y39" s="60">
        <f>SUM(E39+J39+O39+T39)</f>
        <v>7.5</v>
      </c>
      <c r="Z39" s="61">
        <f>SUM(G39+L39+Q39+V39)</f>
        <v>20.57</v>
      </c>
      <c r="AA39" s="62">
        <f>$I39+$N39+$S39+$X39</f>
        <v>28.07</v>
      </c>
      <c r="AB39" s="63"/>
    </row>
    <row r="40" spans="1:28" s="78" customFormat="1" ht="11.25" customHeight="1" thickBot="1">
      <c r="A40" s="102"/>
      <c r="B40" s="79" t="s">
        <v>228</v>
      </c>
      <c r="C40" s="79"/>
      <c r="D40" s="182"/>
      <c r="E40" s="80"/>
      <c r="F40" s="82"/>
      <c r="G40" s="81"/>
      <c r="H40" s="82"/>
      <c r="I40" s="83"/>
      <c r="J40" s="84" t="s">
        <v>307</v>
      </c>
      <c r="K40" s="82"/>
      <c r="L40" s="81" t="s">
        <v>25</v>
      </c>
      <c r="M40" s="84"/>
      <c r="N40" s="83" t="s">
        <v>25</v>
      </c>
      <c r="O40" s="80" t="s">
        <v>311</v>
      </c>
      <c r="P40" s="82"/>
      <c r="Q40" s="81" t="s">
        <v>32</v>
      </c>
      <c r="R40" s="84"/>
      <c r="S40" s="83" t="s">
        <v>32</v>
      </c>
      <c r="T40" s="80" t="s">
        <v>32</v>
      </c>
      <c r="U40" s="82"/>
      <c r="V40" s="81" t="s">
        <v>19</v>
      </c>
      <c r="W40" s="84"/>
      <c r="X40" s="83" t="s">
        <v>25</v>
      </c>
      <c r="Y40" s="85" t="s">
        <v>31</v>
      </c>
      <c r="Z40" s="86" t="s">
        <v>32</v>
      </c>
      <c r="AA40" s="87"/>
      <c r="AB40" s="75"/>
    </row>
    <row r="41" spans="1:28" s="78" customFormat="1" ht="6.75" customHeight="1">
      <c r="A41" s="88"/>
      <c r="B41" s="89"/>
      <c r="C41" s="89"/>
      <c r="D41" s="90"/>
      <c r="E41" s="91"/>
      <c r="F41" s="91"/>
      <c r="G41" s="92"/>
      <c r="H41" s="91"/>
      <c r="I41" s="93"/>
      <c r="J41" s="94"/>
      <c r="K41" s="91"/>
      <c r="L41" s="93"/>
      <c r="M41" s="94"/>
      <c r="N41" s="93"/>
      <c r="O41" s="95"/>
      <c r="P41" s="91"/>
      <c r="Q41" s="96"/>
      <c r="R41" s="95"/>
      <c r="S41" s="93"/>
      <c r="T41" s="94"/>
      <c r="U41" s="91"/>
      <c r="V41" s="96"/>
      <c r="W41" s="95"/>
      <c r="X41" s="93"/>
      <c r="Y41" s="94"/>
      <c r="Z41" s="93"/>
      <c r="AA41" s="8"/>
      <c r="AB41" s="22"/>
    </row>
    <row r="42" spans="1:27" s="3" customFormat="1" ht="15" customHeight="1">
      <c r="A42" s="206" t="s">
        <v>26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12"/>
      <c r="T42" s="13"/>
      <c r="U42" s="13"/>
      <c r="V42" s="12"/>
      <c r="W42" s="13"/>
      <c r="X42" s="12"/>
      <c r="Y42" s="13"/>
      <c r="Z42" s="12"/>
      <c r="AA42" s="12"/>
    </row>
    <row r="43" spans="3:27" s="4" customFormat="1" ht="6" customHeight="1">
      <c r="C43" s="14"/>
      <c r="D43" s="15"/>
      <c r="E43" s="16"/>
      <c r="F43" s="18"/>
      <c r="G43" s="17"/>
      <c r="H43" s="18"/>
      <c r="I43" s="17"/>
      <c r="J43" s="18"/>
      <c r="K43" s="18"/>
      <c r="L43" s="17"/>
      <c r="M43" s="18"/>
      <c r="N43" s="17"/>
      <c r="O43" s="18"/>
      <c r="P43" s="18"/>
      <c r="Q43" s="17"/>
      <c r="R43" s="18"/>
      <c r="S43" s="17"/>
      <c r="T43" s="18"/>
      <c r="U43" s="18"/>
      <c r="V43" s="17"/>
      <c r="W43" s="18"/>
      <c r="X43" s="17"/>
      <c r="Y43" s="18"/>
      <c r="Z43" s="17"/>
      <c r="AA43" s="17"/>
    </row>
    <row r="44" spans="1:28" s="5" customFormat="1" ht="13.5">
      <c r="A44" s="207" t="s">
        <v>27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19"/>
    </row>
    <row r="45" spans="1:28" s="5" customFormat="1" ht="13.5">
      <c r="A45" s="207" t="s">
        <v>30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19"/>
    </row>
    <row r="46" spans="1:28" s="5" customFormat="1" ht="13.5">
      <c r="A46" s="207" t="s">
        <v>28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19"/>
    </row>
    <row r="47" spans="1:28" s="5" customFormat="1" ht="13.5">
      <c r="A47" s="207" t="s">
        <v>29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19"/>
    </row>
    <row r="48" spans="1:30" ht="6.75" customHeight="1">
      <c r="A48" s="20"/>
      <c r="C48" s="21"/>
      <c r="D48" s="22"/>
      <c r="E48" s="9"/>
      <c r="F48" s="23"/>
      <c r="G48" s="10"/>
      <c r="H48" s="23"/>
      <c r="I48" s="8"/>
      <c r="K48" s="23"/>
      <c r="M48" s="23"/>
      <c r="N48" s="10"/>
      <c r="P48" s="23"/>
      <c r="Q48" s="11"/>
      <c r="R48" s="24"/>
      <c r="S48" s="25"/>
      <c r="T48" s="24"/>
      <c r="U48" s="23"/>
      <c r="V48" s="25"/>
      <c r="W48" s="24"/>
      <c r="X48" s="25"/>
      <c r="Y48" s="24"/>
      <c r="Z48" s="25"/>
      <c r="AA48" s="25"/>
      <c r="AB48" s="2"/>
      <c r="AC48" s="2"/>
      <c r="AD48" s="2"/>
    </row>
    <row r="49" spans="1:30" ht="74.25" customHeight="1">
      <c r="A49" s="211" t="s">
        <v>328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C49" s="2"/>
      <c r="AD49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47:AA47"/>
    <mergeCell ref="A49:AA49"/>
    <mergeCell ref="A42:R42"/>
    <mergeCell ref="A44:AA44"/>
    <mergeCell ref="A45:AA45"/>
    <mergeCell ref="A46:AA46"/>
  </mergeCells>
  <printOptions/>
  <pageMargins left="0.18" right="0.13" top="0.18" bottom="0.15" header="0.04" footer="0.09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B31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2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204" t="s">
        <v>86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</row>
    <row r="4" spans="1:2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</row>
    <row r="7" spans="1:28" s="5" customFormat="1" ht="15" customHeight="1">
      <c r="A7" s="103" t="s">
        <v>11</v>
      </c>
      <c r="B7" s="183" t="s">
        <v>167</v>
      </c>
      <c r="C7" s="184" t="s">
        <v>58</v>
      </c>
      <c r="D7" s="185">
        <v>2007</v>
      </c>
      <c r="E7" s="105"/>
      <c r="F7" s="106"/>
      <c r="G7" s="107"/>
      <c r="H7" s="106"/>
      <c r="I7" s="108">
        <f>E7+G7-H7</f>
        <v>0</v>
      </c>
      <c r="J7" s="109">
        <v>1.9</v>
      </c>
      <c r="K7" s="106">
        <v>10</v>
      </c>
      <c r="L7" s="107">
        <v>8.9</v>
      </c>
      <c r="M7" s="106"/>
      <c r="N7" s="108">
        <f>J7+L7-M7</f>
        <v>10.8</v>
      </c>
      <c r="O7" s="105">
        <v>3.8</v>
      </c>
      <c r="P7" s="106">
        <v>10</v>
      </c>
      <c r="Q7" s="107">
        <v>8.2</v>
      </c>
      <c r="R7" s="109"/>
      <c r="S7" s="108">
        <f>O7+Q7-R7</f>
        <v>12</v>
      </c>
      <c r="T7" s="105">
        <v>3.7</v>
      </c>
      <c r="U7" s="106">
        <v>10</v>
      </c>
      <c r="V7" s="107">
        <v>8.67</v>
      </c>
      <c r="W7" s="109"/>
      <c r="X7" s="108">
        <f>T7+V7-W7</f>
        <v>12.370000000000001</v>
      </c>
      <c r="Y7" s="110">
        <f>SUM(E7+J7+O7+T7)</f>
        <v>9.399999999999999</v>
      </c>
      <c r="Z7" s="111">
        <f>SUM(G7+L7+Q7+V7)</f>
        <v>25.770000000000003</v>
      </c>
      <c r="AA7" s="112">
        <f>$I7+$N7+$S7+$X7</f>
        <v>35.17</v>
      </c>
      <c r="AB7" s="63"/>
    </row>
    <row r="8" spans="1:28" s="77" customFormat="1" ht="11.25" customHeight="1">
      <c r="A8" s="64"/>
      <c r="B8" s="146" t="s">
        <v>147</v>
      </c>
      <c r="C8" s="147"/>
      <c r="D8" s="148"/>
      <c r="E8" s="67"/>
      <c r="F8" s="69"/>
      <c r="G8" s="68"/>
      <c r="H8" s="69"/>
      <c r="I8" s="70"/>
      <c r="J8" s="71" t="s">
        <v>319</v>
      </c>
      <c r="K8" s="69"/>
      <c r="L8" s="68" t="s">
        <v>11</v>
      </c>
      <c r="M8" s="71"/>
      <c r="N8" s="70" t="s">
        <v>11</v>
      </c>
      <c r="O8" s="67" t="s">
        <v>308</v>
      </c>
      <c r="P8" s="69"/>
      <c r="Q8" s="68" t="s">
        <v>12</v>
      </c>
      <c r="R8" s="71"/>
      <c r="S8" s="70" t="s">
        <v>11</v>
      </c>
      <c r="T8" s="67" t="s">
        <v>318</v>
      </c>
      <c r="U8" s="69"/>
      <c r="V8" s="68" t="s">
        <v>12</v>
      </c>
      <c r="W8" s="71"/>
      <c r="X8" s="70" t="s">
        <v>12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3" t="s">
        <v>171</v>
      </c>
      <c r="C9" s="144" t="s">
        <v>53</v>
      </c>
      <c r="D9" s="150">
        <v>2007</v>
      </c>
      <c r="E9" s="55"/>
      <c r="F9" s="57"/>
      <c r="G9" s="56"/>
      <c r="H9" s="57"/>
      <c r="I9" s="58">
        <f>E9+G9-H9</f>
        <v>0</v>
      </c>
      <c r="J9" s="59">
        <v>1.9</v>
      </c>
      <c r="K9" s="57">
        <v>10</v>
      </c>
      <c r="L9" s="56">
        <v>8.57</v>
      </c>
      <c r="M9" s="57"/>
      <c r="N9" s="58">
        <f>J9+L9-M9</f>
        <v>10.47</v>
      </c>
      <c r="O9" s="55">
        <v>3.8</v>
      </c>
      <c r="P9" s="57">
        <v>10</v>
      </c>
      <c r="Q9" s="56">
        <v>8.1</v>
      </c>
      <c r="R9" s="59"/>
      <c r="S9" s="58">
        <f>O9+Q9-R9</f>
        <v>11.899999999999999</v>
      </c>
      <c r="T9" s="55">
        <v>3.6</v>
      </c>
      <c r="U9" s="57">
        <v>10</v>
      </c>
      <c r="V9" s="56">
        <v>8.8</v>
      </c>
      <c r="W9" s="59"/>
      <c r="X9" s="58">
        <f>T9+V9-W9</f>
        <v>12.4</v>
      </c>
      <c r="Y9" s="60">
        <f>SUM(E9+J9+O9+T9)</f>
        <v>9.299999999999999</v>
      </c>
      <c r="Z9" s="61">
        <f>SUM(G9+L9+Q9+V9)</f>
        <v>25.470000000000002</v>
      </c>
      <c r="AA9" s="62">
        <f>$I9+$N9+$S9+$X9</f>
        <v>34.769999999999996</v>
      </c>
      <c r="AB9" s="63"/>
    </row>
    <row r="10" spans="1:28" s="77" customFormat="1" ht="11.25" customHeight="1">
      <c r="A10" s="64"/>
      <c r="B10" s="146" t="s">
        <v>149</v>
      </c>
      <c r="C10" s="147"/>
      <c r="D10" s="148"/>
      <c r="E10" s="67"/>
      <c r="F10" s="69"/>
      <c r="G10" s="68"/>
      <c r="H10" s="69"/>
      <c r="I10" s="70"/>
      <c r="J10" s="71" t="s">
        <v>319</v>
      </c>
      <c r="K10" s="69"/>
      <c r="L10" s="68" t="s">
        <v>14</v>
      </c>
      <c r="M10" s="71"/>
      <c r="N10" s="70" t="s">
        <v>14</v>
      </c>
      <c r="O10" s="67" t="s">
        <v>308</v>
      </c>
      <c r="P10" s="69"/>
      <c r="Q10" s="68" t="s">
        <v>14</v>
      </c>
      <c r="R10" s="71"/>
      <c r="S10" s="70" t="s">
        <v>12</v>
      </c>
      <c r="T10" s="67" t="s">
        <v>16</v>
      </c>
      <c r="U10" s="69"/>
      <c r="V10" s="68" t="s">
        <v>11</v>
      </c>
      <c r="W10" s="71"/>
      <c r="X10" s="70" t="s">
        <v>11</v>
      </c>
      <c r="Y10" s="72" t="s">
        <v>322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43" t="s">
        <v>168</v>
      </c>
      <c r="C11" s="144" t="s">
        <v>163</v>
      </c>
      <c r="D11" s="150">
        <v>2007</v>
      </c>
      <c r="E11" s="55"/>
      <c r="F11" s="57"/>
      <c r="G11" s="56"/>
      <c r="H11" s="57"/>
      <c r="I11" s="58">
        <f>E11+G11-H11</f>
        <v>0</v>
      </c>
      <c r="J11" s="59">
        <v>2.1</v>
      </c>
      <c r="K11" s="57">
        <v>10</v>
      </c>
      <c r="L11" s="56">
        <v>8.27</v>
      </c>
      <c r="M11" s="57"/>
      <c r="N11" s="58">
        <f>J11+L11-M11</f>
        <v>10.37</v>
      </c>
      <c r="O11" s="55">
        <v>3.4</v>
      </c>
      <c r="P11" s="57">
        <v>10</v>
      </c>
      <c r="Q11" s="56">
        <v>8</v>
      </c>
      <c r="R11" s="59"/>
      <c r="S11" s="58">
        <f>O11+Q11-R11</f>
        <v>11.4</v>
      </c>
      <c r="T11" s="55">
        <v>3.8</v>
      </c>
      <c r="U11" s="57">
        <v>10</v>
      </c>
      <c r="V11" s="56">
        <v>8.2</v>
      </c>
      <c r="W11" s="59"/>
      <c r="X11" s="58">
        <f>T11+V11-W11</f>
        <v>12</v>
      </c>
      <c r="Y11" s="60">
        <f>SUM(E11+J11+O11+T11)</f>
        <v>9.3</v>
      </c>
      <c r="Z11" s="61">
        <f>SUM(G11+L11+Q11+V11)</f>
        <v>24.47</v>
      </c>
      <c r="AA11" s="62">
        <f>$I11+$N11+$S11+$X11</f>
        <v>33.769999999999996</v>
      </c>
      <c r="AB11" s="63"/>
    </row>
    <row r="12" spans="1:28" s="78" customFormat="1" ht="11.25" customHeight="1">
      <c r="A12" s="64"/>
      <c r="B12" s="146" t="s">
        <v>77</v>
      </c>
      <c r="C12" s="147"/>
      <c r="D12" s="148"/>
      <c r="E12" s="67"/>
      <c r="F12" s="69"/>
      <c r="G12" s="68"/>
      <c r="H12" s="69"/>
      <c r="I12" s="70"/>
      <c r="J12" s="71" t="s">
        <v>11</v>
      </c>
      <c r="K12" s="69"/>
      <c r="L12" s="68" t="s">
        <v>16</v>
      </c>
      <c r="M12" s="71"/>
      <c r="N12" s="70" t="s">
        <v>15</v>
      </c>
      <c r="O12" s="67" t="s">
        <v>318</v>
      </c>
      <c r="P12" s="69"/>
      <c r="Q12" s="68" t="s">
        <v>321</v>
      </c>
      <c r="R12" s="71"/>
      <c r="S12" s="70" t="s">
        <v>14</v>
      </c>
      <c r="T12" s="67" t="s">
        <v>292</v>
      </c>
      <c r="U12" s="69"/>
      <c r="V12" s="68" t="s">
        <v>15</v>
      </c>
      <c r="W12" s="71"/>
      <c r="X12" s="70" t="s">
        <v>318</v>
      </c>
      <c r="Y12" s="72" t="s">
        <v>322</v>
      </c>
      <c r="Z12" s="73" t="s">
        <v>15</v>
      </c>
      <c r="AA12" s="74"/>
      <c r="AB12" s="75"/>
    </row>
    <row r="13" spans="1:28" s="5" customFormat="1" ht="15" customHeight="1">
      <c r="A13" s="52" t="s">
        <v>14</v>
      </c>
      <c r="B13" s="113" t="s">
        <v>172</v>
      </c>
      <c r="C13" s="168" t="s">
        <v>173</v>
      </c>
      <c r="D13" s="150">
        <v>2007</v>
      </c>
      <c r="E13" s="55"/>
      <c r="F13" s="57"/>
      <c r="G13" s="56"/>
      <c r="H13" s="57"/>
      <c r="I13" s="58">
        <f>E13+G13-H13</f>
        <v>0</v>
      </c>
      <c r="J13" s="59">
        <v>1.9</v>
      </c>
      <c r="K13" s="57">
        <v>10</v>
      </c>
      <c r="L13" s="56">
        <v>8.33</v>
      </c>
      <c r="M13" s="57"/>
      <c r="N13" s="58">
        <f>J13+L13-M13</f>
        <v>10.23</v>
      </c>
      <c r="O13" s="55">
        <v>3.4</v>
      </c>
      <c r="P13" s="57">
        <v>10</v>
      </c>
      <c r="Q13" s="56">
        <v>8.4</v>
      </c>
      <c r="R13" s="59"/>
      <c r="S13" s="58">
        <f>O13+Q13-R13</f>
        <v>11.8</v>
      </c>
      <c r="T13" s="55">
        <v>3.8</v>
      </c>
      <c r="U13" s="57">
        <v>10</v>
      </c>
      <c r="V13" s="56">
        <v>7.93</v>
      </c>
      <c r="W13" s="59"/>
      <c r="X13" s="58">
        <f>T13+V13-W13</f>
        <v>11.73</v>
      </c>
      <c r="Y13" s="60">
        <f>SUM(E13+J13+O13+T13)</f>
        <v>9.1</v>
      </c>
      <c r="Z13" s="61">
        <f>SUM(G13+L13+Q13+V13)</f>
        <v>24.66</v>
      </c>
      <c r="AA13" s="62">
        <f>$I13+$N13+$S13+$X13</f>
        <v>33.760000000000005</v>
      </c>
      <c r="AB13" s="63"/>
    </row>
    <row r="14" spans="1:28" s="78" customFormat="1" ht="11.25" customHeight="1">
      <c r="A14" s="64"/>
      <c r="B14" s="162" t="s">
        <v>175</v>
      </c>
      <c r="C14" s="163"/>
      <c r="D14" s="148"/>
      <c r="E14" s="67"/>
      <c r="F14" s="69"/>
      <c r="G14" s="68"/>
      <c r="H14" s="69"/>
      <c r="I14" s="70"/>
      <c r="J14" s="71" t="s">
        <v>319</v>
      </c>
      <c r="K14" s="69"/>
      <c r="L14" s="68" t="s">
        <v>15</v>
      </c>
      <c r="M14" s="71"/>
      <c r="N14" s="70" t="s">
        <v>16</v>
      </c>
      <c r="O14" s="67" t="s">
        <v>318</v>
      </c>
      <c r="P14" s="69"/>
      <c r="Q14" s="68" t="s">
        <v>11</v>
      </c>
      <c r="R14" s="71"/>
      <c r="S14" s="70" t="s">
        <v>13</v>
      </c>
      <c r="T14" s="67" t="s">
        <v>292</v>
      </c>
      <c r="U14" s="69"/>
      <c r="V14" s="68" t="s">
        <v>17</v>
      </c>
      <c r="W14" s="71"/>
      <c r="X14" s="70" t="s">
        <v>16</v>
      </c>
      <c r="Y14" s="72" t="s">
        <v>15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43" t="s">
        <v>253</v>
      </c>
      <c r="C15" s="144" t="s">
        <v>50</v>
      </c>
      <c r="D15" s="169">
        <v>2007</v>
      </c>
      <c r="E15" s="55"/>
      <c r="F15" s="57"/>
      <c r="G15" s="56"/>
      <c r="H15" s="57"/>
      <c r="I15" s="58">
        <f>E15+G15-H15</f>
        <v>0</v>
      </c>
      <c r="J15" s="59">
        <v>1.9</v>
      </c>
      <c r="K15" s="57">
        <v>10</v>
      </c>
      <c r="L15" s="56">
        <v>8.87</v>
      </c>
      <c r="M15" s="57"/>
      <c r="N15" s="58">
        <f>J15+L15-M15</f>
        <v>10.77</v>
      </c>
      <c r="O15" s="55">
        <v>3.2</v>
      </c>
      <c r="P15" s="57">
        <v>10</v>
      </c>
      <c r="Q15" s="56">
        <v>8.15</v>
      </c>
      <c r="R15" s="59"/>
      <c r="S15" s="58">
        <f>O15+Q15-R15</f>
        <v>11.350000000000001</v>
      </c>
      <c r="T15" s="55">
        <v>3.3</v>
      </c>
      <c r="U15" s="57">
        <v>10</v>
      </c>
      <c r="V15" s="56">
        <v>7.97</v>
      </c>
      <c r="W15" s="59"/>
      <c r="X15" s="58">
        <f>T15+V15-W15</f>
        <v>11.27</v>
      </c>
      <c r="Y15" s="60">
        <f>SUM(E15+J15+O15+T15)</f>
        <v>8.399999999999999</v>
      </c>
      <c r="Z15" s="61">
        <f>SUM(G15+L15+Q15+V15)</f>
        <v>24.99</v>
      </c>
      <c r="AA15" s="62">
        <f>$I15+$N15+$S15+$X15</f>
        <v>33.39</v>
      </c>
      <c r="AB15" s="63"/>
    </row>
    <row r="16" spans="1:28" s="78" customFormat="1" ht="11.25" customHeight="1">
      <c r="A16" s="64"/>
      <c r="B16" s="154" t="s">
        <v>228</v>
      </c>
      <c r="C16" s="155"/>
      <c r="D16" s="167"/>
      <c r="E16" s="67"/>
      <c r="F16" s="69"/>
      <c r="G16" s="68"/>
      <c r="H16" s="69"/>
      <c r="I16" s="70"/>
      <c r="J16" s="71" t="s">
        <v>319</v>
      </c>
      <c r="K16" s="69"/>
      <c r="L16" s="68" t="s">
        <v>12</v>
      </c>
      <c r="M16" s="71"/>
      <c r="N16" s="70" t="s">
        <v>12</v>
      </c>
      <c r="O16" s="67" t="s">
        <v>320</v>
      </c>
      <c r="P16" s="69"/>
      <c r="Q16" s="68" t="s">
        <v>13</v>
      </c>
      <c r="R16" s="71"/>
      <c r="S16" s="70" t="s">
        <v>15</v>
      </c>
      <c r="T16" s="67" t="s">
        <v>18</v>
      </c>
      <c r="U16" s="69"/>
      <c r="V16" s="68" t="s">
        <v>16</v>
      </c>
      <c r="W16" s="71"/>
      <c r="X16" s="70" t="s">
        <v>17</v>
      </c>
      <c r="Y16" s="72" t="s">
        <v>18</v>
      </c>
      <c r="Z16" s="73" t="s">
        <v>13</v>
      </c>
      <c r="AA16" s="74"/>
      <c r="AB16" s="75"/>
    </row>
    <row r="17" spans="1:28" s="5" customFormat="1" ht="15" customHeight="1">
      <c r="A17" s="52" t="s">
        <v>16</v>
      </c>
      <c r="B17" s="53" t="s">
        <v>174</v>
      </c>
      <c r="C17" s="193" t="s">
        <v>44</v>
      </c>
      <c r="D17" s="153">
        <v>2007</v>
      </c>
      <c r="E17" s="55"/>
      <c r="F17" s="57"/>
      <c r="G17" s="56"/>
      <c r="H17" s="57"/>
      <c r="I17" s="58">
        <f>E17+G17-H17</f>
        <v>0</v>
      </c>
      <c r="J17" s="59">
        <v>1.9</v>
      </c>
      <c r="K17" s="57">
        <v>10</v>
      </c>
      <c r="L17" s="56">
        <v>7.73</v>
      </c>
      <c r="M17" s="57"/>
      <c r="N17" s="58">
        <f>J17+L17-M17</f>
        <v>9.63</v>
      </c>
      <c r="O17" s="55">
        <v>3.1</v>
      </c>
      <c r="P17" s="57">
        <v>10</v>
      </c>
      <c r="Q17" s="56">
        <v>8</v>
      </c>
      <c r="R17" s="59"/>
      <c r="S17" s="58">
        <f>O17+Q17-R17</f>
        <v>11.1</v>
      </c>
      <c r="T17" s="55">
        <v>3.8</v>
      </c>
      <c r="U17" s="57">
        <v>10</v>
      </c>
      <c r="V17" s="56">
        <v>8.3</v>
      </c>
      <c r="W17" s="59"/>
      <c r="X17" s="58">
        <f>T17+V17-W17</f>
        <v>12.100000000000001</v>
      </c>
      <c r="Y17" s="60">
        <f>SUM(E17+J17+O17+T17)</f>
        <v>8.8</v>
      </c>
      <c r="Z17" s="61">
        <f>SUM(G17+L17+Q17+V17)</f>
        <v>24.03</v>
      </c>
      <c r="AA17" s="62">
        <f>$I17+$N17+$S17+$X17</f>
        <v>32.83</v>
      </c>
      <c r="AB17" s="63"/>
    </row>
    <row r="18" spans="1:28" s="78" customFormat="1" ht="11.25" customHeight="1">
      <c r="A18" s="64"/>
      <c r="B18" s="65" t="s">
        <v>74</v>
      </c>
      <c r="C18" s="171"/>
      <c r="D18" s="151"/>
      <c r="E18" s="67"/>
      <c r="F18" s="69"/>
      <c r="G18" s="68"/>
      <c r="H18" s="69"/>
      <c r="I18" s="70"/>
      <c r="J18" s="71" t="s">
        <v>319</v>
      </c>
      <c r="K18" s="69"/>
      <c r="L18" s="68" t="s">
        <v>18</v>
      </c>
      <c r="M18" s="71"/>
      <c r="N18" s="70" t="s">
        <v>18</v>
      </c>
      <c r="O18" s="67" t="s">
        <v>18</v>
      </c>
      <c r="P18" s="69"/>
      <c r="Q18" s="68" t="s">
        <v>321</v>
      </c>
      <c r="R18" s="71"/>
      <c r="S18" s="70" t="s">
        <v>17</v>
      </c>
      <c r="T18" s="67" t="s">
        <v>292</v>
      </c>
      <c r="U18" s="69"/>
      <c r="V18" s="68" t="s">
        <v>297</v>
      </c>
      <c r="W18" s="71"/>
      <c r="X18" s="70" t="s">
        <v>13</v>
      </c>
      <c r="Y18" s="72" t="s">
        <v>16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58" t="s">
        <v>169</v>
      </c>
      <c r="C19" s="158" t="s">
        <v>48</v>
      </c>
      <c r="D19" s="153">
        <v>2007</v>
      </c>
      <c r="E19" s="55"/>
      <c r="F19" s="57"/>
      <c r="G19" s="56"/>
      <c r="H19" s="57"/>
      <c r="I19" s="58">
        <f>E19+G19-H19</f>
        <v>0</v>
      </c>
      <c r="J19" s="59">
        <v>1.9</v>
      </c>
      <c r="K19" s="57">
        <v>10</v>
      </c>
      <c r="L19" s="56">
        <v>8.2</v>
      </c>
      <c r="M19" s="57"/>
      <c r="N19" s="58">
        <f>J19+L19-M19</f>
        <v>10.1</v>
      </c>
      <c r="O19" s="55">
        <v>3.2</v>
      </c>
      <c r="P19" s="57">
        <v>10</v>
      </c>
      <c r="Q19" s="56">
        <v>7.9</v>
      </c>
      <c r="R19" s="59"/>
      <c r="S19" s="58">
        <f>O19+Q19-R19</f>
        <v>11.100000000000001</v>
      </c>
      <c r="T19" s="55">
        <v>3.4</v>
      </c>
      <c r="U19" s="57">
        <v>10</v>
      </c>
      <c r="V19" s="56">
        <v>7.73</v>
      </c>
      <c r="W19" s="59"/>
      <c r="X19" s="58">
        <f>T19+V19-W19</f>
        <v>11.13</v>
      </c>
      <c r="Y19" s="60">
        <f>SUM(E19+J19+O19+T19)</f>
        <v>8.5</v>
      </c>
      <c r="Z19" s="61">
        <f>SUM(G19+L19+Q19+V19)</f>
        <v>23.830000000000002</v>
      </c>
      <c r="AA19" s="62">
        <f>$I19+$N19+$S19+$X19</f>
        <v>32.330000000000005</v>
      </c>
      <c r="AB19" s="63"/>
    </row>
    <row r="20" spans="1:28" s="78" customFormat="1" ht="11.25" customHeight="1">
      <c r="A20" s="64"/>
      <c r="B20" s="170" t="s">
        <v>170</v>
      </c>
      <c r="C20" s="170"/>
      <c r="D20" s="151"/>
      <c r="E20" s="67"/>
      <c r="F20" s="69"/>
      <c r="G20" s="68"/>
      <c r="H20" s="69"/>
      <c r="I20" s="70"/>
      <c r="J20" s="71" t="s">
        <v>319</v>
      </c>
      <c r="K20" s="69"/>
      <c r="L20" s="68" t="s">
        <v>17</v>
      </c>
      <c r="M20" s="71"/>
      <c r="N20" s="70" t="s">
        <v>17</v>
      </c>
      <c r="O20" s="67" t="s">
        <v>320</v>
      </c>
      <c r="P20" s="69"/>
      <c r="Q20" s="68" t="s">
        <v>17</v>
      </c>
      <c r="R20" s="71"/>
      <c r="S20" s="70" t="s">
        <v>16</v>
      </c>
      <c r="T20" s="67" t="s">
        <v>17</v>
      </c>
      <c r="U20" s="69"/>
      <c r="V20" s="68" t="s">
        <v>18</v>
      </c>
      <c r="W20" s="71"/>
      <c r="X20" s="70" t="s">
        <v>18</v>
      </c>
      <c r="Y20" s="72" t="s">
        <v>17</v>
      </c>
      <c r="Z20" s="73" t="s">
        <v>17</v>
      </c>
      <c r="AA20" s="74"/>
      <c r="AB20" s="75"/>
    </row>
    <row r="21" spans="1:28" s="5" customFormat="1" ht="15" customHeight="1">
      <c r="A21" s="52" t="s">
        <v>18</v>
      </c>
      <c r="B21" s="53" t="s">
        <v>117</v>
      </c>
      <c r="C21" s="53" t="s">
        <v>47</v>
      </c>
      <c r="D21" s="153">
        <v>2007</v>
      </c>
      <c r="E21" s="55"/>
      <c r="F21" s="57"/>
      <c r="G21" s="56"/>
      <c r="H21" s="57"/>
      <c r="I21" s="58">
        <f>E21+G21-H21</f>
        <v>0</v>
      </c>
      <c r="J21" s="59">
        <v>1.9</v>
      </c>
      <c r="K21" s="57">
        <v>10</v>
      </c>
      <c r="L21" s="56">
        <v>8.8</v>
      </c>
      <c r="M21" s="57"/>
      <c r="N21" s="58">
        <f>J21+L21-M21</f>
        <v>10.700000000000001</v>
      </c>
      <c r="O21" s="55">
        <v>3.7</v>
      </c>
      <c r="P21" s="57">
        <v>10</v>
      </c>
      <c r="Q21" s="56">
        <v>5.3</v>
      </c>
      <c r="R21" s="59"/>
      <c r="S21" s="58">
        <f>O21+Q21-R21</f>
        <v>9</v>
      </c>
      <c r="T21" s="55">
        <v>3.7</v>
      </c>
      <c r="U21" s="57">
        <v>10</v>
      </c>
      <c r="V21" s="56">
        <v>8.3</v>
      </c>
      <c r="W21" s="59"/>
      <c r="X21" s="58">
        <f>T21+V21-W21</f>
        <v>12</v>
      </c>
      <c r="Y21" s="60">
        <f>SUM(E21+J21+O21+T21)</f>
        <v>9.3</v>
      </c>
      <c r="Z21" s="61">
        <f>SUM(G21+L21+Q21+V21)</f>
        <v>22.400000000000002</v>
      </c>
      <c r="AA21" s="62">
        <f>$I21+$N21+$S21+$X21</f>
        <v>31.700000000000003</v>
      </c>
      <c r="AB21" s="63"/>
    </row>
    <row r="22" spans="1:28" s="78" customFormat="1" ht="11.25" customHeight="1" thickBot="1">
      <c r="A22" s="102"/>
      <c r="B22" s="79" t="s">
        <v>127</v>
      </c>
      <c r="C22" s="79"/>
      <c r="D22" s="182"/>
      <c r="E22" s="80"/>
      <c r="F22" s="82"/>
      <c r="G22" s="81"/>
      <c r="H22" s="82"/>
      <c r="I22" s="83"/>
      <c r="J22" s="84" t="s">
        <v>319</v>
      </c>
      <c r="K22" s="82"/>
      <c r="L22" s="81" t="s">
        <v>13</v>
      </c>
      <c r="M22" s="84"/>
      <c r="N22" s="83" t="s">
        <v>13</v>
      </c>
      <c r="O22" s="80" t="s">
        <v>13</v>
      </c>
      <c r="P22" s="82"/>
      <c r="Q22" s="81" t="s">
        <v>18</v>
      </c>
      <c r="R22" s="84"/>
      <c r="S22" s="83" t="s">
        <v>18</v>
      </c>
      <c r="T22" s="80" t="s">
        <v>318</v>
      </c>
      <c r="U22" s="82"/>
      <c r="V22" s="81" t="s">
        <v>297</v>
      </c>
      <c r="W22" s="84"/>
      <c r="X22" s="83" t="s">
        <v>318</v>
      </c>
      <c r="Y22" s="85" t="s">
        <v>322</v>
      </c>
      <c r="Z22" s="86" t="s">
        <v>18</v>
      </c>
      <c r="AA22" s="87"/>
      <c r="AB22" s="75"/>
    </row>
    <row r="23" spans="1:28" s="78" customFormat="1" ht="6.75" customHeight="1">
      <c r="A23" s="88"/>
      <c r="B23" s="89"/>
      <c r="C23" s="89"/>
      <c r="D23" s="90"/>
      <c r="E23" s="91"/>
      <c r="F23" s="91"/>
      <c r="G23" s="92"/>
      <c r="H23" s="91"/>
      <c r="I23" s="93"/>
      <c r="J23" s="94"/>
      <c r="K23" s="91"/>
      <c r="L23" s="93"/>
      <c r="M23" s="94"/>
      <c r="N23" s="93"/>
      <c r="O23" s="95"/>
      <c r="P23" s="91"/>
      <c r="Q23" s="96"/>
      <c r="R23" s="95"/>
      <c r="S23" s="93"/>
      <c r="T23" s="94"/>
      <c r="U23" s="91"/>
      <c r="V23" s="96"/>
      <c r="W23" s="95"/>
      <c r="X23" s="93"/>
      <c r="Y23" s="94"/>
      <c r="Z23" s="93"/>
      <c r="AA23" s="8"/>
      <c r="AB23" s="22"/>
    </row>
    <row r="24" spans="1:27" s="3" customFormat="1" ht="15" customHeight="1">
      <c r="A24" s="206" t="s">
        <v>26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8" s="5" customFormat="1" ht="13.5">
      <c r="A26" s="207" t="s">
        <v>27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19"/>
    </row>
    <row r="27" spans="1:28" s="5" customFormat="1" ht="13.5">
      <c r="A27" s="207" t="s">
        <v>30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19"/>
    </row>
    <row r="28" spans="1:28" s="5" customFormat="1" ht="13.5">
      <c r="A28" s="207" t="s">
        <v>28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19"/>
    </row>
    <row r="29" spans="1:28" s="5" customFormat="1" ht="13.5">
      <c r="A29" s="207" t="s">
        <v>29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19"/>
    </row>
    <row r="30" spans="1:28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  <c r="AB30" s="2"/>
    </row>
    <row r="31" spans="1:27" ht="74.25" customHeight="1">
      <c r="A31" s="211" t="s">
        <v>328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</row>
  </sheetData>
  <sheetProtection/>
  <mergeCells count="13">
    <mergeCell ref="E1:V1"/>
    <mergeCell ref="B3:AA3"/>
    <mergeCell ref="W1:AA1"/>
    <mergeCell ref="E5:I5"/>
    <mergeCell ref="J5:N5"/>
    <mergeCell ref="O5:S5"/>
    <mergeCell ref="T5:X5"/>
    <mergeCell ref="A29:AA29"/>
    <mergeCell ref="A31:AA31"/>
    <mergeCell ref="A24:R24"/>
    <mergeCell ref="A26:AA26"/>
    <mergeCell ref="A27:AA27"/>
    <mergeCell ref="A28:AA28"/>
  </mergeCells>
  <printOptions/>
  <pageMargins left="0.19" right="0.2" top="0.16" bottom="0.14" header="0.13" footer="0.13"/>
  <pageSetup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B47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47" sqref="A47:AA47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2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204" t="s">
        <v>85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</row>
    <row r="4" spans="1:2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</row>
    <row r="7" spans="1:28" s="5" customFormat="1" ht="15" customHeight="1">
      <c r="A7" s="103" t="s">
        <v>11</v>
      </c>
      <c r="B7" s="183" t="s">
        <v>178</v>
      </c>
      <c r="C7" s="184" t="s">
        <v>46</v>
      </c>
      <c r="D7" s="185">
        <v>2006</v>
      </c>
      <c r="E7" s="105"/>
      <c r="F7" s="106"/>
      <c r="G7" s="107"/>
      <c r="H7" s="106"/>
      <c r="I7" s="108">
        <f>E7+G7-H7</f>
        <v>0</v>
      </c>
      <c r="J7" s="109">
        <v>2.7</v>
      </c>
      <c r="K7" s="106">
        <v>10</v>
      </c>
      <c r="L7" s="107">
        <v>8.74</v>
      </c>
      <c r="M7" s="106"/>
      <c r="N7" s="108">
        <f>J7+L7-M7</f>
        <v>11.440000000000001</v>
      </c>
      <c r="O7" s="105">
        <v>4</v>
      </c>
      <c r="P7" s="106">
        <v>10</v>
      </c>
      <c r="Q7" s="107">
        <v>8.6</v>
      </c>
      <c r="R7" s="109"/>
      <c r="S7" s="108">
        <f>O7+Q7-R7</f>
        <v>12.6</v>
      </c>
      <c r="T7" s="105">
        <v>4</v>
      </c>
      <c r="U7" s="106">
        <v>10</v>
      </c>
      <c r="V7" s="107">
        <v>8.64</v>
      </c>
      <c r="W7" s="109"/>
      <c r="X7" s="108">
        <f>T7+V7-W7</f>
        <v>12.64</v>
      </c>
      <c r="Y7" s="110">
        <f>SUM(E7+J7+O7+T7)</f>
        <v>10.7</v>
      </c>
      <c r="Z7" s="111">
        <f>SUM(G7+L7+Q7+V7)</f>
        <v>25.98</v>
      </c>
      <c r="AA7" s="112">
        <f>$I7+$N7+$S7+$X7</f>
        <v>36.68</v>
      </c>
      <c r="AB7" s="63"/>
    </row>
    <row r="8" spans="1:28" s="77" customFormat="1" ht="11.25" customHeight="1">
      <c r="A8" s="64"/>
      <c r="B8" s="146" t="s">
        <v>179</v>
      </c>
      <c r="C8" s="147"/>
      <c r="D8" s="148"/>
      <c r="E8" s="67"/>
      <c r="F8" s="69"/>
      <c r="G8" s="68"/>
      <c r="H8" s="69"/>
      <c r="I8" s="70"/>
      <c r="J8" s="71" t="s">
        <v>316</v>
      </c>
      <c r="K8" s="69"/>
      <c r="L8" s="68" t="s">
        <v>11</v>
      </c>
      <c r="M8" s="71"/>
      <c r="N8" s="70" t="s">
        <v>11</v>
      </c>
      <c r="O8" s="67" t="s">
        <v>308</v>
      </c>
      <c r="P8" s="69"/>
      <c r="Q8" s="68" t="s">
        <v>308</v>
      </c>
      <c r="R8" s="71"/>
      <c r="S8" s="70" t="s">
        <v>11</v>
      </c>
      <c r="T8" s="67" t="s">
        <v>297</v>
      </c>
      <c r="U8" s="69"/>
      <c r="V8" s="68" t="s">
        <v>13</v>
      </c>
      <c r="W8" s="71"/>
      <c r="X8" s="70" t="s">
        <v>12</v>
      </c>
      <c r="Y8" s="72" t="s">
        <v>308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52" t="s">
        <v>176</v>
      </c>
      <c r="C9" s="152" t="s">
        <v>128</v>
      </c>
      <c r="D9" s="150">
        <v>2006</v>
      </c>
      <c r="E9" s="55"/>
      <c r="F9" s="57"/>
      <c r="G9" s="56"/>
      <c r="H9" s="57"/>
      <c r="I9" s="58">
        <f>E9+G9-H9</f>
        <v>0</v>
      </c>
      <c r="J9" s="59">
        <v>2.6</v>
      </c>
      <c r="K9" s="57">
        <v>10</v>
      </c>
      <c r="L9" s="56">
        <v>8.43</v>
      </c>
      <c r="M9" s="57"/>
      <c r="N9" s="58">
        <f>J9+L9-M9</f>
        <v>11.03</v>
      </c>
      <c r="O9" s="55">
        <v>3.9</v>
      </c>
      <c r="P9" s="57">
        <v>10</v>
      </c>
      <c r="Q9" s="56">
        <v>8.3</v>
      </c>
      <c r="R9" s="59"/>
      <c r="S9" s="58">
        <f>O9+Q9-R9</f>
        <v>12.200000000000001</v>
      </c>
      <c r="T9" s="55">
        <v>4</v>
      </c>
      <c r="U9" s="57">
        <v>10</v>
      </c>
      <c r="V9" s="56">
        <v>8.94</v>
      </c>
      <c r="W9" s="59"/>
      <c r="X9" s="58">
        <f>T9+V9-W9</f>
        <v>12.94</v>
      </c>
      <c r="Y9" s="60">
        <f>SUM(E9+J9+O9+T9)</f>
        <v>10.5</v>
      </c>
      <c r="Z9" s="61">
        <f>SUM(G9+L9+Q9+V9)</f>
        <v>25.67</v>
      </c>
      <c r="AA9" s="62">
        <f>$I9+$N9+$S9+$X9</f>
        <v>36.17</v>
      </c>
      <c r="AB9" s="63"/>
    </row>
    <row r="10" spans="1:28" s="77" customFormat="1" ht="11.25" customHeight="1">
      <c r="A10" s="64"/>
      <c r="B10" s="146" t="s">
        <v>177</v>
      </c>
      <c r="C10" s="146"/>
      <c r="D10" s="148"/>
      <c r="E10" s="67"/>
      <c r="F10" s="69"/>
      <c r="G10" s="68"/>
      <c r="H10" s="69"/>
      <c r="I10" s="70"/>
      <c r="J10" s="71" t="s">
        <v>323</v>
      </c>
      <c r="K10" s="69"/>
      <c r="L10" s="68" t="s">
        <v>13</v>
      </c>
      <c r="M10" s="71"/>
      <c r="N10" s="70" t="s">
        <v>15</v>
      </c>
      <c r="O10" s="67" t="s">
        <v>13</v>
      </c>
      <c r="P10" s="69"/>
      <c r="Q10" s="68" t="s">
        <v>13</v>
      </c>
      <c r="R10" s="71"/>
      <c r="S10" s="70" t="s">
        <v>296</v>
      </c>
      <c r="T10" s="67" t="s">
        <v>297</v>
      </c>
      <c r="U10" s="69"/>
      <c r="V10" s="68" t="s">
        <v>11</v>
      </c>
      <c r="W10" s="71"/>
      <c r="X10" s="70" t="s">
        <v>11</v>
      </c>
      <c r="Y10" s="72" t="s">
        <v>297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61" t="s">
        <v>190</v>
      </c>
      <c r="C11" s="161" t="s">
        <v>45</v>
      </c>
      <c r="D11" s="165">
        <v>2006</v>
      </c>
      <c r="E11" s="55"/>
      <c r="F11" s="57"/>
      <c r="G11" s="56"/>
      <c r="H11" s="57"/>
      <c r="I11" s="58">
        <f>E11+G11-H11</f>
        <v>0</v>
      </c>
      <c r="J11" s="59">
        <v>3.1</v>
      </c>
      <c r="K11" s="57">
        <v>10</v>
      </c>
      <c r="L11" s="56">
        <v>8.1</v>
      </c>
      <c r="M11" s="57"/>
      <c r="N11" s="58">
        <f>J11+L11-M11</f>
        <v>11.2</v>
      </c>
      <c r="O11" s="55">
        <v>3.7</v>
      </c>
      <c r="P11" s="57">
        <v>10</v>
      </c>
      <c r="Q11" s="56">
        <v>7.8</v>
      </c>
      <c r="R11" s="59"/>
      <c r="S11" s="58">
        <f>O11+Q11-R11</f>
        <v>11.5</v>
      </c>
      <c r="T11" s="55">
        <v>3.9</v>
      </c>
      <c r="U11" s="57">
        <v>10</v>
      </c>
      <c r="V11" s="56">
        <v>8.7</v>
      </c>
      <c r="W11" s="59"/>
      <c r="X11" s="58">
        <f>T11+V11-W11</f>
        <v>12.6</v>
      </c>
      <c r="Y11" s="60">
        <f>SUM(E11+J11+O11+T11)</f>
        <v>10.700000000000001</v>
      </c>
      <c r="Z11" s="61">
        <f>SUM(G11+L11+Q11+V11)</f>
        <v>24.599999999999998</v>
      </c>
      <c r="AA11" s="62">
        <f>$I11+$N11+$S11+$X11</f>
        <v>35.3</v>
      </c>
      <c r="AB11" s="63"/>
    </row>
    <row r="12" spans="1:28" s="77" customFormat="1" ht="11.25" customHeight="1">
      <c r="A12" s="64"/>
      <c r="B12" s="162" t="s">
        <v>166</v>
      </c>
      <c r="C12" s="162"/>
      <c r="D12" s="166"/>
      <c r="E12" s="67"/>
      <c r="F12" s="69"/>
      <c r="G12" s="68"/>
      <c r="H12" s="69"/>
      <c r="I12" s="70"/>
      <c r="J12" s="71" t="s">
        <v>11</v>
      </c>
      <c r="K12" s="69"/>
      <c r="L12" s="68" t="s">
        <v>321</v>
      </c>
      <c r="M12" s="71"/>
      <c r="N12" s="70" t="s">
        <v>13</v>
      </c>
      <c r="O12" s="67" t="s">
        <v>324</v>
      </c>
      <c r="P12" s="69"/>
      <c r="Q12" s="68" t="s">
        <v>16</v>
      </c>
      <c r="R12" s="71"/>
      <c r="S12" s="70" t="s">
        <v>321</v>
      </c>
      <c r="T12" s="67" t="s">
        <v>326</v>
      </c>
      <c r="U12" s="69"/>
      <c r="V12" s="68" t="s">
        <v>12</v>
      </c>
      <c r="W12" s="71"/>
      <c r="X12" s="70" t="s">
        <v>13</v>
      </c>
      <c r="Y12" s="72" t="s">
        <v>308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52" t="s">
        <v>167</v>
      </c>
      <c r="C13" s="152" t="s">
        <v>59</v>
      </c>
      <c r="D13" s="150">
        <v>2005</v>
      </c>
      <c r="E13" s="55"/>
      <c r="F13" s="57"/>
      <c r="G13" s="56"/>
      <c r="H13" s="57"/>
      <c r="I13" s="58">
        <f>E13+G13-H13</f>
        <v>0</v>
      </c>
      <c r="J13" s="59">
        <v>2.7</v>
      </c>
      <c r="K13" s="57">
        <v>10</v>
      </c>
      <c r="L13" s="56">
        <v>8.1</v>
      </c>
      <c r="M13" s="57"/>
      <c r="N13" s="58">
        <f>J13+L13-M13</f>
        <v>10.8</v>
      </c>
      <c r="O13" s="55">
        <v>3.7</v>
      </c>
      <c r="P13" s="57">
        <v>10</v>
      </c>
      <c r="Q13" s="56">
        <v>7.5</v>
      </c>
      <c r="R13" s="59"/>
      <c r="S13" s="58">
        <f>O13+Q13-R13</f>
        <v>11.2</v>
      </c>
      <c r="T13" s="55">
        <v>4.1</v>
      </c>
      <c r="U13" s="57">
        <v>10</v>
      </c>
      <c r="V13" s="56">
        <v>8.37</v>
      </c>
      <c r="W13" s="59"/>
      <c r="X13" s="58">
        <f>T13+V13-W13</f>
        <v>12.469999999999999</v>
      </c>
      <c r="Y13" s="60">
        <f>SUM(E13+J13+O13+T13)</f>
        <v>10.5</v>
      </c>
      <c r="Z13" s="61">
        <f>SUM(G13+L13+Q13+V13)</f>
        <v>23.97</v>
      </c>
      <c r="AA13" s="62">
        <f>$I13+$N13+$S13+$X13</f>
        <v>34.47</v>
      </c>
      <c r="AB13" s="63"/>
    </row>
    <row r="14" spans="1:28" s="78" customFormat="1" ht="11.25" customHeight="1">
      <c r="A14" s="64"/>
      <c r="B14" s="146" t="s">
        <v>147</v>
      </c>
      <c r="C14" s="146"/>
      <c r="D14" s="148"/>
      <c r="E14" s="67"/>
      <c r="F14" s="69"/>
      <c r="G14" s="68"/>
      <c r="H14" s="69"/>
      <c r="I14" s="70"/>
      <c r="J14" s="71" t="s">
        <v>316</v>
      </c>
      <c r="K14" s="69"/>
      <c r="L14" s="68" t="s">
        <v>321</v>
      </c>
      <c r="M14" s="71"/>
      <c r="N14" s="70" t="s">
        <v>16</v>
      </c>
      <c r="O14" s="67" t="s">
        <v>324</v>
      </c>
      <c r="P14" s="69"/>
      <c r="Q14" s="68" t="s">
        <v>18</v>
      </c>
      <c r="R14" s="71"/>
      <c r="S14" s="70" t="s">
        <v>17</v>
      </c>
      <c r="T14" s="67" t="s">
        <v>308</v>
      </c>
      <c r="U14" s="69"/>
      <c r="V14" s="68" t="s">
        <v>15</v>
      </c>
      <c r="W14" s="71"/>
      <c r="X14" s="70" t="s">
        <v>14</v>
      </c>
      <c r="Y14" s="72" t="s">
        <v>297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52" t="s">
        <v>254</v>
      </c>
      <c r="C15" s="152" t="s">
        <v>45</v>
      </c>
      <c r="D15" s="150" t="s">
        <v>257</v>
      </c>
      <c r="E15" s="55"/>
      <c r="F15" s="57"/>
      <c r="G15" s="56"/>
      <c r="H15" s="57"/>
      <c r="I15" s="58">
        <f>E15+G15-H15</f>
        <v>0</v>
      </c>
      <c r="J15" s="59">
        <v>2.8</v>
      </c>
      <c r="K15" s="57">
        <v>10</v>
      </c>
      <c r="L15" s="56">
        <v>7.8</v>
      </c>
      <c r="M15" s="57"/>
      <c r="N15" s="58">
        <f>J15+L15-M15</f>
        <v>10.6</v>
      </c>
      <c r="O15" s="55">
        <v>3.7</v>
      </c>
      <c r="P15" s="57">
        <v>10</v>
      </c>
      <c r="Q15" s="56">
        <v>8.1</v>
      </c>
      <c r="R15" s="59"/>
      <c r="S15" s="58">
        <f>O15+Q15-R15</f>
        <v>11.8</v>
      </c>
      <c r="T15" s="55">
        <v>3.9</v>
      </c>
      <c r="U15" s="57">
        <v>10</v>
      </c>
      <c r="V15" s="56">
        <v>7.5</v>
      </c>
      <c r="W15" s="59"/>
      <c r="X15" s="58">
        <f>T15+V15-W15</f>
        <v>11.4</v>
      </c>
      <c r="Y15" s="60">
        <f>SUM(E15+J15+O15+T15)</f>
        <v>10.4</v>
      </c>
      <c r="Z15" s="61">
        <f>SUM(G15+L15+Q15+V15)</f>
        <v>23.4</v>
      </c>
      <c r="AA15" s="62">
        <f>$I15+$N15+$S15+$X15</f>
        <v>33.8</v>
      </c>
      <c r="AB15" s="63"/>
    </row>
    <row r="16" spans="1:28" s="78" customFormat="1" ht="11.25" customHeight="1">
      <c r="A16" s="64"/>
      <c r="B16" s="170" t="s">
        <v>108</v>
      </c>
      <c r="C16" s="146"/>
      <c r="D16" s="148"/>
      <c r="E16" s="67"/>
      <c r="F16" s="69"/>
      <c r="G16" s="68"/>
      <c r="H16" s="69"/>
      <c r="I16" s="70"/>
      <c r="J16" s="71" t="s">
        <v>13</v>
      </c>
      <c r="K16" s="69"/>
      <c r="L16" s="68" t="s">
        <v>19</v>
      </c>
      <c r="M16" s="71"/>
      <c r="N16" s="70" t="s">
        <v>18</v>
      </c>
      <c r="O16" s="67" t="s">
        <v>324</v>
      </c>
      <c r="P16" s="69"/>
      <c r="Q16" s="68" t="s">
        <v>318</v>
      </c>
      <c r="R16" s="71"/>
      <c r="S16" s="70" t="s">
        <v>14</v>
      </c>
      <c r="T16" s="67" t="s">
        <v>326</v>
      </c>
      <c r="U16" s="69"/>
      <c r="V16" s="68" t="s">
        <v>22</v>
      </c>
      <c r="W16" s="71"/>
      <c r="X16" s="70" t="s">
        <v>21</v>
      </c>
      <c r="Y16" s="72" t="s">
        <v>15</v>
      </c>
      <c r="Z16" s="73" t="s">
        <v>16</v>
      </c>
      <c r="AA16" s="74"/>
      <c r="AB16" s="75"/>
    </row>
    <row r="17" spans="1:28" s="5" customFormat="1" ht="15" customHeight="1">
      <c r="A17" s="52" t="s">
        <v>16</v>
      </c>
      <c r="B17" s="152" t="s">
        <v>182</v>
      </c>
      <c r="C17" s="152" t="s">
        <v>57</v>
      </c>
      <c r="D17" s="150">
        <v>2005</v>
      </c>
      <c r="E17" s="55"/>
      <c r="F17" s="57"/>
      <c r="G17" s="56"/>
      <c r="H17" s="57"/>
      <c r="I17" s="58">
        <f>E17+G17-H17</f>
        <v>0</v>
      </c>
      <c r="J17" s="59">
        <v>2.7</v>
      </c>
      <c r="K17" s="57">
        <v>10</v>
      </c>
      <c r="L17" s="56">
        <v>7.67</v>
      </c>
      <c r="M17" s="57"/>
      <c r="N17" s="58">
        <f>J17+L17-M17</f>
        <v>10.370000000000001</v>
      </c>
      <c r="O17" s="55">
        <v>3.4</v>
      </c>
      <c r="P17" s="57">
        <v>10</v>
      </c>
      <c r="Q17" s="56">
        <v>8.1</v>
      </c>
      <c r="R17" s="59"/>
      <c r="S17" s="58">
        <f>O17+Q17-R17</f>
        <v>11.5</v>
      </c>
      <c r="T17" s="55">
        <v>3.9</v>
      </c>
      <c r="U17" s="57">
        <v>10</v>
      </c>
      <c r="V17" s="56">
        <v>7.7</v>
      </c>
      <c r="W17" s="59"/>
      <c r="X17" s="58">
        <f>T17+V17-W17</f>
        <v>11.6</v>
      </c>
      <c r="Y17" s="60">
        <f>SUM(E17+J17+O17+T17)</f>
        <v>10</v>
      </c>
      <c r="Z17" s="61">
        <f>SUM(G17+L17+Q17+V17)</f>
        <v>23.47</v>
      </c>
      <c r="AA17" s="62">
        <f>$I17+$N17+$S17+$X17</f>
        <v>33.47</v>
      </c>
      <c r="AB17" s="63"/>
    </row>
    <row r="18" spans="1:28" s="78" customFormat="1" ht="11.25" customHeight="1">
      <c r="A18" s="64"/>
      <c r="B18" s="146" t="s">
        <v>183</v>
      </c>
      <c r="C18" s="146"/>
      <c r="D18" s="148"/>
      <c r="E18" s="67"/>
      <c r="F18" s="69"/>
      <c r="G18" s="68"/>
      <c r="H18" s="69"/>
      <c r="I18" s="70"/>
      <c r="J18" s="71" t="s">
        <v>316</v>
      </c>
      <c r="K18" s="69"/>
      <c r="L18" s="68" t="s">
        <v>21</v>
      </c>
      <c r="M18" s="71"/>
      <c r="N18" s="70" t="s">
        <v>20</v>
      </c>
      <c r="O18" s="67" t="s">
        <v>21</v>
      </c>
      <c r="P18" s="69"/>
      <c r="Q18" s="68" t="s">
        <v>318</v>
      </c>
      <c r="R18" s="71"/>
      <c r="S18" s="70" t="s">
        <v>321</v>
      </c>
      <c r="T18" s="67" t="s">
        <v>326</v>
      </c>
      <c r="U18" s="69"/>
      <c r="V18" s="68" t="s">
        <v>20</v>
      </c>
      <c r="W18" s="71"/>
      <c r="X18" s="70" t="s">
        <v>17</v>
      </c>
      <c r="Y18" s="72" t="s">
        <v>18</v>
      </c>
      <c r="Z18" s="73" t="s">
        <v>15</v>
      </c>
      <c r="AA18" s="74"/>
      <c r="AB18" s="75"/>
    </row>
    <row r="19" spans="1:28" s="5" customFormat="1" ht="15" customHeight="1">
      <c r="A19" s="52" t="s">
        <v>17</v>
      </c>
      <c r="B19" s="152" t="s">
        <v>185</v>
      </c>
      <c r="C19" s="152" t="s">
        <v>186</v>
      </c>
      <c r="D19" s="150">
        <v>2006</v>
      </c>
      <c r="E19" s="55"/>
      <c r="F19" s="57"/>
      <c r="G19" s="56"/>
      <c r="H19" s="57"/>
      <c r="I19" s="58">
        <f>E19+G19-H19</f>
        <v>0</v>
      </c>
      <c r="J19" s="59">
        <v>3</v>
      </c>
      <c r="K19" s="57">
        <v>10</v>
      </c>
      <c r="L19" s="56">
        <v>8.4</v>
      </c>
      <c r="M19" s="57"/>
      <c r="N19" s="58">
        <f>J19+L19-M19</f>
        <v>11.4</v>
      </c>
      <c r="O19" s="55">
        <v>3.7</v>
      </c>
      <c r="P19" s="57">
        <v>10</v>
      </c>
      <c r="Q19" s="56">
        <v>7</v>
      </c>
      <c r="R19" s="59"/>
      <c r="S19" s="58">
        <f>O19+Q19-R19</f>
        <v>10.7</v>
      </c>
      <c r="T19" s="55">
        <v>3.5</v>
      </c>
      <c r="U19" s="57">
        <v>10</v>
      </c>
      <c r="V19" s="56">
        <v>7.87</v>
      </c>
      <c r="W19" s="59"/>
      <c r="X19" s="58">
        <f>T19+V19-W19</f>
        <v>11.370000000000001</v>
      </c>
      <c r="Y19" s="60">
        <f>SUM(E19+J19+O19+T19)</f>
        <v>10.2</v>
      </c>
      <c r="Z19" s="61">
        <f>SUM(G19+L19+Q19+V19)</f>
        <v>23.27</v>
      </c>
      <c r="AA19" s="62">
        <f>$I19+$N19+$S19+$X19</f>
        <v>33.47</v>
      </c>
      <c r="AB19" s="63"/>
    </row>
    <row r="20" spans="1:28" s="78" customFormat="1" ht="11.25" customHeight="1">
      <c r="A20" s="64"/>
      <c r="B20" s="146" t="s">
        <v>187</v>
      </c>
      <c r="C20" s="146"/>
      <c r="D20" s="148"/>
      <c r="E20" s="67"/>
      <c r="F20" s="69"/>
      <c r="G20" s="68"/>
      <c r="H20" s="69"/>
      <c r="I20" s="70"/>
      <c r="J20" s="71" t="s">
        <v>12</v>
      </c>
      <c r="K20" s="69"/>
      <c r="L20" s="68" t="s">
        <v>14</v>
      </c>
      <c r="M20" s="71"/>
      <c r="N20" s="70" t="s">
        <v>12</v>
      </c>
      <c r="O20" s="67" t="s">
        <v>324</v>
      </c>
      <c r="P20" s="69"/>
      <c r="Q20" s="68" t="s">
        <v>19</v>
      </c>
      <c r="R20" s="71"/>
      <c r="S20" s="70" t="s">
        <v>19</v>
      </c>
      <c r="T20" s="67" t="s">
        <v>286</v>
      </c>
      <c r="U20" s="69"/>
      <c r="V20" s="68" t="s">
        <v>19</v>
      </c>
      <c r="W20" s="71"/>
      <c r="X20" s="70" t="s">
        <v>22</v>
      </c>
      <c r="Y20" s="72" t="s">
        <v>273</v>
      </c>
      <c r="Z20" s="73" t="s">
        <v>17</v>
      </c>
      <c r="AA20" s="74"/>
      <c r="AB20" s="75"/>
    </row>
    <row r="21" spans="1:28" s="5" customFormat="1" ht="15" customHeight="1">
      <c r="A21" s="52" t="s">
        <v>18</v>
      </c>
      <c r="B21" s="152" t="s">
        <v>180</v>
      </c>
      <c r="C21" s="152" t="s">
        <v>57</v>
      </c>
      <c r="D21" s="150">
        <v>2006</v>
      </c>
      <c r="E21" s="55"/>
      <c r="F21" s="57"/>
      <c r="G21" s="56"/>
      <c r="H21" s="57"/>
      <c r="I21" s="58">
        <f>E21+G21-H21</f>
        <v>0</v>
      </c>
      <c r="J21" s="59">
        <v>2.6</v>
      </c>
      <c r="K21" s="57">
        <v>10</v>
      </c>
      <c r="L21" s="56">
        <v>8.46</v>
      </c>
      <c r="M21" s="57"/>
      <c r="N21" s="58">
        <f>J21+L21-M21</f>
        <v>11.06</v>
      </c>
      <c r="O21" s="55">
        <v>4</v>
      </c>
      <c r="P21" s="57">
        <v>10</v>
      </c>
      <c r="Q21" s="56">
        <v>6.4</v>
      </c>
      <c r="R21" s="59"/>
      <c r="S21" s="58">
        <f>O21+Q21-R21</f>
        <v>10.4</v>
      </c>
      <c r="T21" s="55">
        <v>3.6</v>
      </c>
      <c r="U21" s="57">
        <v>10</v>
      </c>
      <c r="V21" s="56">
        <v>8.4</v>
      </c>
      <c r="W21" s="59"/>
      <c r="X21" s="58">
        <f>T21+V21-W21</f>
        <v>12</v>
      </c>
      <c r="Y21" s="60">
        <f>SUM(E21+J21+O21+T21)</f>
        <v>10.2</v>
      </c>
      <c r="Z21" s="61">
        <f>SUM(G21+L21+Q21+V21)</f>
        <v>23.26</v>
      </c>
      <c r="AA21" s="62">
        <f>$I21+$N21+$S21+$X21</f>
        <v>33.46</v>
      </c>
      <c r="AB21" s="63"/>
    </row>
    <row r="22" spans="1:28" s="78" customFormat="1" ht="11.25" customHeight="1">
      <c r="A22" s="64"/>
      <c r="B22" s="146" t="s">
        <v>177</v>
      </c>
      <c r="C22" s="146"/>
      <c r="D22" s="148"/>
      <c r="E22" s="67"/>
      <c r="F22" s="69"/>
      <c r="G22" s="68"/>
      <c r="H22" s="69"/>
      <c r="I22" s="70"/>
      <c r="J22" s="71" t="s">
        <v>323</v>
      </c>
      <c r="K22" s="69"/>
      <c r="L22" s="68" t="s">
        <v>12</v>
      </c>
      <c r="M22" s="71"/>
      <c r="N22" s="70" t="s">
        <v>14</v>
      </c>
      <c r="O22" s="67" t="s">
        <v>308</v>
      </c>
      <c r="P22" s="69"/>
      <c r="Q22" s="68" t="s">
        <v>23</v>
      </c>
      <c r="R22" s="71"/>
      <c r="S22" s="70" t="s">
        <v>313</v>
      </c>
      <c r="T22" s="67" t="s">
        <v>315</v>
      </c>
      <c r="U22" s="69"/>
      <c r="V22" s="68" t="s">
        <v>14</v>
      </c>
      <c r="W22" s="71"/>
      <c r="X22" s="70" t="s">
        <v>15</v>
      </c>
      <c r="Y22" s="72" t="s">
        <v>273</v>
      </c>
      <c r="Z22" s="73" t="s">
        <v>18</v>
      </c>
      <c r="AA22" s="74"/>
      <c r="AB22" s="75"/>
    </row>
    <row r="23" spans="1:28" s="5" customFormat="1" ht="15" customHeight="1">
      <c r="A23" s="52" t="s">
        <v>19</v>
      </c>
      <c r="B23" s="161" t="s">
        <v>258</v>
      </c>
      <c r="C23" s="161" t="s">
        <v>97</v>
      </c>
      <c r="D23" s="165">
        <v>2005</v>
      </c>
      <c r="E23" s="55"/>
      <c r="F23" s="57"/>
      <c r="G23" s="56"/>
      <c r="H23" s="57"/>
      <c r="I23" s="58">
        <f>E23+G23-H23</f>
        <v>0</v>
      </c>
      <c r="J23" s="59">
        <v>2.6</v>
      </c>
      <c r="K23" s="57">
        <v>10</v>
      </c>
      <c r="L23" s="56">
        <v>7.87</v>
      </c>
      <c r="M23" s="57"/>
      <c r="N23" s="58">
        <f>J23+L23-M23</f>
        <v>10.47</v>
      </c>
      <c r="O23" s="55">
        <v>3.7</v>
      </c>
      <c r="P23" s="57">
        <v>10</v>
      </c>
      <c r="Q23" s="56">
        <v>6.7</v>
      </c>
      <c r="R23" s="59"/>
      <c r="S23" s="58">
        <f>O23+Q23-R23</f>
        <v>10.4</v>
      </c>
      <c r="T23" s="55">
        <v>3.6</v>
      </c>
      <c r="U23" s="57">
        <v>10</v>
      </c>
      <c r="V23" s="56">
        <v>8.17</v>
      </c>
      <c r="W23" s="59"/>
      <c r="X23" s="58">
        <f>T23+V23-W23</f>
        <v>11.77</v>
      </c>
      <c r="Y23" s="60">
        <f>SUM(E23+J23+O23+T23)</f>
        <v>9.9</v>
      </c>
      <c r="Z23" s="61">
        <f>SUM(G23+L23+Q23+V23)</f>
        <v>22.740000000000002</v>
      </c>
      <c r="AA23" s="62">
        <f>$I23+$N23+$S23+$X23</f>
        <v>32.64</v>
      </c>
      <c r="AB23" s="63"/>
    </row>
    <row r="24" spans="1:28" s="78" customFormat="1" ht="11.25" customHeight="1">
      <c r="A24" s="64"/>
      <c r="B24" s="146" t="s">
        <v>177</v>
      </c>
      <c r="C24" s="162"/>
      <c r="D24" s="166"/>
      <c r="E24" s="67"/>
      <c r="F24" s="69"/>
      <c r="G24" s="68"/>
      <c r="H24" s="69"/>
      <c r="I24" s="70"/>
      <c r="J24" s="71" t="s">
        <v>323</v>
      </c>
      <c r="K24" s="69"/>
      <c r="L24" s="68" t="s">
        <v>18</v>
      </c>
      <c r="M24" s="71"/>
      <c r="N24" s="70" t="s">
        <v>19</v>
      </c>
      <c r="O24" s="67" t="s">
        <v>324</v>
      </c>
      <c r="P24" s="69"/>
      <c r="Q24" s="68" t="s">
        <v>21</v>
      </c>
      <c r="R24" s="71"/>
      <c r="S24" s="70" t="s">
        <v>313</v>
      </c>
      <c r="T24" s="67" t="s">
        <v>315</v>
      </c>
      <c r="U24" s="69"/>
      <c r="V24" s="68" t="s">
        <v>17</v>
      </c>
      <c r="W24" s="71"/>
      <c r="X24" s="70" t="s">
        <v>16</v>
      </c>
      <c r="Y24" s="72" t="s">
        <v>19</v>
      </c>
      <c r="Z24" s="73" t="s">
        <v>20</v>
      </c>
      <c r="AA24" s="74"/>
      <c r="AB24" s="75"/>
    </row>
    <row r="25" spans="1:28" s="5" customFormat="1" ht="15" customHeight="1">
      <c r="A25" s="52" t="s">
        <v>20</v>
      </c>
      <c r="B25" s="53" t="s">
        <v>255</v>
      </c>
      <c r="C25" s="53" t="s">
        <v>58</v>
      </c>
      <c r="D25" s="54">
        <v>2006</v>
      </c>
      <c r="E25" s="55"/>
      <c r="F25" s="57"/>
      <c r="G25" s="56"/>
      <c r="H25" s="57"/>
      <c r="I25" s="58">
        <f>E25+G25-H25</f>
        <v>0</v>
      </c>
      <c r="J25" s="59">
        <v>2.6</v>
      </c>
      <c r="K25" s="57">
        <v>10</v>
      </c>
      <c r="L25" s="56">
        <v>8.07</v>
      </c>
      <c r="M25" s="57"/>
      <c r="N25" s="58">
        <f>J25+L25-M25</f>
        <v>10.67</v>
      </c>
      <c r="O25" s="55">
        <v>3</v>
      </c>
      <c r="P25" s="57">
        <v>10</v>
      </c>
      <c r="Q25" s="56">
        <v>6.75</v>
      </c>
      <c r="R25" s="59"/>
      <c r="S25" s="58">
        <f>O25+Q25-R25</f>
        <v>9.75</v>
      </c>
      <c r="T25" s="55">
        <v>3.3</v>
      </c>
      <c r="U25" s="57">
        <v>10</v>
      </c>
      <c r="V25" s="56">
        <v>8.27</v>
      </c>
      <c r="W25" s="59"/>
      <c r="X25" s="58">
        <f>T25+V25-W25</f>
        <v>11.57</v>
      </c>
      <c r="Y25" s="60">
        <f>SUM(E25+J25+O25+T25)</f>
        <v>8.899999999999999</v>
      </c>
      <c r="Z25" s="61">
        <f>SUM(G25+L25+Q25+V25)</f>
        <v>23.09</v>
      </c>
      <c r="AA25" s="62">
        <f>$I25+$N25+$S25+$X25</f>
        <v>31.990000000000002</v>
      </c>
      <c r="AB25" s="63"/>
    </row>
    <row r="26" spans="1:28" s="78" customFormat="1" ht="11.25" customHeight="1">
      <c r="A26" s="64"/>
      <c r="B26" s="170" t="s">
        <v>228</v>
      </c>
      <c r="C26" s="65"/>
      <c r="D26" s="66"/>
      <c r="E26" s="67"/>
      <c r="F26" s="69"/>
      <c r="G26" s="68"/>
      <c r="H26" s="69"/>
      <c r="I26" s="70"/>
      <c r="J26" s="71" t="s">
        <v>323</v>
      </c>
      <c r="K26" s="69"/>
      <c r="L26" s="68" t="s">
        <v>17</v>
      </c>
      <c r="M26" s="71"/>
      <c r="N26" s="70" t="s">
        <v>17</v>
      </c>
      <c r="O26" s="67" t="s">
        <v>325</v>
      </c>
      <c r="P26" s="69"/>
      <c r="Q26" s="68" t="s">
        <v>20</v>
      </c>
      <c r="R26" s="71"/>
      <c r="S26" s="70" t="s">
        <v>22</v>
      </c>
      <c r="T26" s="67" t="s">
        <v>31</v>
      </c>
      <c r="U26" s="69"/>
      <c r="V26" s="68" t="s">
        <v>16</v>
      </c>
      <c r="W26" s="71"/>
      <c r="X26" s="70" t="s">
        <v>312</v>
      </c>
      <c r="Y26" s="72" t="s">
        <v>274</v>
      </c>
      <c r="Z26" s="73" t="s">
        <v>19</v>
      </c>
      <c r="AA26" s="74"/>
      <c r="AB26" s="75"/>
    </row>
    <row r="27" spans="1:28" s="5" customFormat="1" ht="15" customHeight="1">
      <c r="A27" s="52" t="s">
        <v>21</v>
      </c>
      <c r="B27" s="152" t="s">
        <v>181</v>
      </c>
      <c r="C27" s="144" t="s">
        <v>64</v>
      </c>
      <c r="D27" s="150">
        <v>2005</v>
      </c>
      <c r="E27" s="55"/>
      <c r="F27" s="57"/>
      <c r="G27" s="56"/>
      <c r="H27" s="57"/>
      <c r="I27" s="58">
        <f>E27+G27-H27</f>
        <v>0</v>
      </c>
      <c r="J27" s="59">
        <v>2.6</v>
      </c>
      <c r="K27" s="57">
        <v>10</v>
      </c>
      <c r="L27" s="56">
        <v>7.74</v>
      </c>
      <c r="M27" s="57"/>
      <c r="N27" s="58">
        <f>J27+L27-M27</f>
        <v>10.34</v>
      </c>
      <c r="O27" s="55">
        <v>3</v>
      </c>
      <c r="P27" s="57">
        <v>10</v>
      </c>
      <c r="Q27" s="56">
        <v>6.25</v>
      </c>
      <c r="R27" s="59"/>
      <c r="S27" s="58">
        <f>O27+Q27-R27</f>
        <v>9.25</v>
      </c>
      <c r="T27" s="55">
        <v>3.9</v>
      </c>
      <c r="U27" s="57">
        <v>10</v>
      </c>
      <c r="V27" s="56">
        <v>7.6</v>
      </c>
      <c r="W27" s="59"/>
      <c r="X27" s="58">
        <f>T27+V27-W27</f>
        <v>11.5</v>
      </c>
      <c r="Y27" s="60">
        <f>SUM(E27+J27+O27+T27)</f>
        <v>9.5</v>
      </c>
      <c r="Z27" s="61">
        <f>SUM(G27+L27+Q27+V27)</f>
        <v>21.59</v>
      </c>
      <c r="AA27" s="62">
        <f>$I27+$N27+$S27+$X27</f>
        <v>31.09</v>
      </c>
      <c r="AB27" s="63"/>
    </row>
    <row r="28" spans="1:28" s="78" customFormat="1" ht="11.25" customHeight="1">
      <c r="A28" s="64"/>
      <c r="B28" s="146" t="s">
        <v>177</v>
      </c>
      <c r="C28" s="146"/>
      <c r="D28" s="148"/>
      <c r="E28" s="67"/>
      <c r="F28" s="69"/>
      <c r="G28" s="68"/>
      <c r="H28" s="69"/>
      <c r="I28" s="70"/>
      <c r="J28" s="71" t="s">
        <v>323</v>
      </c>
      <c r="K28" s="69"/>
      <c r="L28" s="68" t="s">
        <v>20</v>
      </c>
      <c r="M28" s="71"/>
      <c r="N28" s="70" t="s">
        <v>21</v>
      </c>
      <c r="O28" s="67" t="s">
        <v>325</v>
      </c>
      <c r="P28" s="69"/>
      <c r="Q28" s="68" t="s">
        <v>24</v>
      </c>
      <c r="R28" s="71"/>
      <c r="S28" s="70" t="s">
        <v>24</v>
      </c>
      <c r="T28" s="67" t="s">
        <v>326</v>
      </c>
      <c r="U28" s="69"/>
      <c r="V28" s="68" t="s">
        <v>21</v>
      </c>
      <c r="W28" s="71"/>
      <c r="X28" s="70" t="s">
        <v>20</v>
      </c>
      <c r="Y28" s="72" t="s">
        <v>21</v>
      </c>
      <c r="Z28" s="73" t="s">
        <v>289</v>
      </c>
      <c r="AA28" s="74"/>
      <c r="AB28" s="75"/>
    </row>
    <row r="29" spans="1:28" s="5" customFormat="1" ht="15" customHeight="1">
      <c r="A29" s="52" t="s">
        <v>22</v>
      </c>
      <c r="B29" s="152" t="s">
        <v>182</v>
      </c>
      <c r="C29" s="152" t="s">
        <v>184</v>
      </c>
      <c r="D29" s="150">
        <v>2006</v>
      </c>
      <c r="E29" s="55"/>
      <c r="F29" s="57"/>
      <c r="G29" s="56"/>
      <c r="H29" s="57"/>
      <c r="I29" s="58">
        <f>E29+G29-H29</f>
        <v>0</v>
      </c>
      <c r="J29" s="59">
        <v>2.6</v>
      </c>
      <c r="K29" s="57">
        <v>10</v>
      </c>
      <c r="L29" s="56">
        <v>7.47</v>
      </c>
      <c r="M29" s="57"/>
      <c r="N29" s="58">
        <f>J29+L29-M29</f>
        <v>10.07</v>
      </c>
      <c r="O29" s="55">
        <v>3</v>
      </c>
      <c r="P29" s="57">
        <v>10</v>
      </c>
      <c r="Q29" s="56">
        <v>6.65</v>
      </c>
      <c r="R29" s="59"/>
      <c r="S29" s="58">
        <f>O29+Q29-R29</f>
        <v>9.65</v>
      </c>
      <c r="T29" s="55">
        <v>3.7</v>
      </c>
      <c r="U29" s="57">
        <v>10</v>
      </c>
      <c r="V29" s="56">
        <v>7.47</v>
      </c>
      <c r="W29" s="59"/>
      <c r="X29" s="58">
        <f>T29+V29-W29</f>
        <v>11.17</v>
      </c>
      <c r="Y29" s="60">
        <f>SUM(E29+J29+O29+T29)</f>
        <v>9.3</v>
      </c>
      <c r="Z29" s="61">
        <f>SUM(G29+L29+Q29+V29)</f>
        <v>21.59</v>
      </c>
      <c r="AA29" s="62">
        <f>$I29+$N29+$S29+$X29</f>
        <v>30.89</v>
      </c>
      <c r="AB29" s="63"/>
    </row>
    <row r="30" spans="1:28" s="78" customFormat="1" ht="11.25" customHeight="1">
      <c r="A30" s="64"/>
      <c r="B30" s="146" t="s">
        <v>177</v>
      </c>
      <c r="C30" s="146"/>
      <c r="D30" s="148"/>
      <c r="E30" s="67"/>
      <c r="F30" s="69"/>
      <c r="G30" s="68"/>
      <c r="H30" s="69"/>
      <c r="I30" s="70"/>
      <c r="J30" s="71" t="s">
        <v>323</v>
      </c>
      <c r="K30" s="69"/>
      <c r="L30" s="68" t="s">
        <v>22</v>
      </c>
      <c r="M30" s="71"/>
      <c r="N30" s="70" t="s">
        <v>22</v>
      </c>
      <c r="O30" s="67" t="s">
        <v>325</v>
      </c>
      <c r="P30" s="69"/>
      <c r="Q30" s="68" t="s">
        <v>22</v>
      </c>
      <c r="R30" s="71"/>
      <c r="S30" s="70" t="s">
        <v>23</v>
      </c>
      <c r="T30" s="67" t="s">
        <v>19</v>
      </c>
      <c r="U30" s="69"/>
      <c r="V30" s="68" t="s">
        <v>23</v>
      </c>
      <c r="W30" s="71"/>
      <c r="X30" s="70" t="s">
        <v>24</v>
      </c>
      <c r="Y30" s="72" t="s">
        <v>22</v>
      </c>
      <c r="Z30" s="73" t="s">
        <v>289</v>
      </c>
      <c r="AA30" s="74"/>
      <c r="AB30" s="75"/>
    </row>
    <row r="31" spans="1:28" s="5" customFormat="1" ht="15" customHeight="1">
      <c r="A31" s="52" t="s">
        <v>23</v>
      </c>
      <c r="B31" s="152" t="s">
        <v>256</v>
      </c>
      <c r="C31" s="152" t="s">
        <v>60</v>
      </c>
      <c r="D31" s="150">
        <v>2005</v>
      </c>
      <c r="E31" s="55"/>
      <c r="F31" s="57"/>
      <c r="G31" s="56"/>
      <c r="H31" s="57"/>
      <c r="I31" s="58">
        <f>E31+G31-H31</f>
        <v>0</v>
      </c>
      <c r="J31" s="59">
        <v>2.1</v>
      </c>
      <c r="K31" s="57">
        <v>8</v>
      </c>
      <c r="L31" s="56">
        <v>4.8</v>
      </c>
      <c r="M31" s="57"/>
      <c r="N31" s="58">
        <f>J31+L31-M31</f>
        <v>6.9</v>
      </c>
      <c r="O31" s="55">
        <v>3.6</v>
      </c>
      <c r="P31" s="57">
        <v>10</v>
      </c>
      <c r="Q31" s="56">
        <v>8.6</v>
      </c>
      <c r="R31" s="59"/>
      <c r="S31" s="58">
        <f>O31+Q31-R31</f>
        <v>12.2</v>
      </c>
      <c r="T31" s="55">
        <v>4.1</v>
      </c>
      <c r="U31" s="57">
        <v>10</v>
      </c>
      <c r="V31" s="56">
        <v>7.17</v>
      </c>
      <c r="W31" s="59"/>
      <c r="X31" s="58">
        <f>T31+V31-W31</f>
        <v>11.27</v>
      </c>
      <c r="Y31" s="60">
        <f>SUM(E31+J31+O31+T31)</f>
        <v>9.8</v>
      </c>
      <c r="Z31" s="61">
        <f>SUM(G31+L31+Q31+V31)</f>
        <v>20.57</v>
      </c>
      <c r="AA31" s="62">
        <f>$I31+$N31+$S31+$X31</f>
        <v>30.37</v>
      </c>
      <c r="AB31" s="63"/>
    </row>
    <row r="32" spans="1:28" s="78" customFormat="1" ht="11.25" customHeight="1">
      <c r="A32" s="64"/>
      <c r="B32" s="146" t="s">
        <v>147</v>
      </c>
      <c r="C32" s="154"/>
      <c r="D32" s="148"/>
      <c r="E32" s="67"/>
      <c r="F32" s="69"/>
      <c r="G32" s="68"/>
      <c r="H32" s="69"/>
      <c r="I32" s="70"/>
      <c r="J32" s="71" t="s">
        <v>24</v>
      </c>
      <c r="K32" s="69"/>
      <c r="L32" s="68" t="s">
        <v>25</v>
      </c>
      <c r="M32" s="71"/>
      <c r="N32" s="70" t="s">
        <v>25</v>
      </c>
      <c r="O32" s="67" t="s">
        <v>19</v>
      </c>
      <c r="P32" s="69"/>
      <c r="Q32" s="68" t="s">
        <v>308</v>
      </c>
      <c r="R32" s="71"/>
      <c r="S32" s="70" t="s">
        <v>296</v>
      </c>
      <c r="T32" s="67" t="s">
        <v>308</v>
      </c>
      <c r="U32" s="69"/>
      <c r="V32" s="68" t="s">
        <v>24</v>
      </c>
      <c r="W32" s="71"/>
      <c r="X32" s="70" t="s">
        <v>23</v>
      </c>
      <c r="Y32" s="72" t="s">
        <v>20</v>
      </c>
      <c r="Z32" s="73" t="s">
        <v>24</v>
      </c>
      <c r="AA32" s="74"/>
      <c r="AB32" s="75"/>
    </row>
    <row r="33" spans="1:28" s="5" customFormat="1" ht="15" customHeight="1">
      <c r="A33" s="52" t="s">
        <v>24</v>
      </c>
      <c r="B33" s="158" t="s">
        <v>259</v>
      </c>
      <c r="C33" s="159" t="s">
        <v>260</v>
      </c>
      <c r="D33" s="150" t="s">
        <v>189</v>
      </c>
      <c r="E33" s="55"/>
      <c r="F33" s="57"/>
      <c r="G33" s="56"/>
      <c r="H33" s="57"/>
      <c r="I33" s="58">
        <f>E33+G33-H33</f>
        <v>0</v>
      </c>
      <c r="J33" s="59">
        <v>1.9</v>
      </c>
      <c r="K33" s="57">
        <v>8</v>
      </c>
      <c r="L33" s="56">
        <v>5.37</v>
      </c>
      <c r="M33" s="57"/>
      <c r="N33" s="58">
        <f>J33+L33-M33</f>
        <v>7.27</v>
      </c>
      <c r="O33" s="55">
        <v>3.5</v>
      </c>
      <c r="P33" s="57">
        <v>10</v>
      </c>
      <c r="Q33" s="56">
        <v>7.6</v>
      </c>
      <c r="R33" s="59"/>
      <c r="S33" s="58">
        <f>O33+Q33-R33</f>
        <v>11.1</v>
      </c>
      <c r="T33" s="55">
        <v>3.5</v>
      </c>
      <c r="U33" s="57">
        <v>10</v>
      </c>
      <c r="V33" s="56">
        <v>8.07</v>
      </c>
      <c r="W33" s="59"/>
      <c r="X33" s="58">
        <f>T33+V33-W33</f>
        <v>11.57</v>
      </c>
      <c r="Y33" s="60">
        <f>SUM(E33+J33+O33+T33)</f>
        <v>8.9</v>
      </c>
      <c r="Z33" s="61">
        <f>SUM(G33+L33+Q33+V33)</f>
        <v>21.04</v>
      </c>
      <c r="AA33" s="62">
        <f>$I33+$N33+$S33+$X33</f>
        <v>29.939999999999998</v>
      </c>
      <c r="AB33" s="63"/>
    </row>
    <row r="34" spans="1:28" s="78" customFormat="1" ht="11.25" customHeight="1">
      <c r="A34" s="64"/>
      <c r="B34" s="170" t="s">
        <v>74</v>
      </c>
      <c r="C34" s="174"/>
      <c r="D34" s="176"/>
      <c r="E34" s="67"/>
      <c r="F34" s="69"/>
      <c r="G34" s="68"/>
      <c r="H34" s="69"/>
      <c r="I34" s="70"/>
      <c r="J34" s="71" t="s">
        <v>311</v>
      </c>
      <c r="K34" s="69"/>
      <c r="L34" s="68" t="s">
        <v>24</v>
      </c>
      <c r="M34" s="71"/>
      <c r="N34" s="70" t="s">
        <v>24</v>
      </c>
      <c r="O34" s="67" t="s">
        <v>20</v>
      </c>
      <c r="P34" s="69"/>
      <c r="Q34" s="68" t="s">
        <v>17</v>
      </c>
      <c r="R34" s="71"/>
      <c r="S34" s="70" t="s">
        <v>18</v>
      </c>
      <c r="T34" s="67" t="s">
        <v>286</v>
      </c>
      <c r="U34" s="69"/>
      <c r="V34" s="68" t="s">
        <v>18</v>
      </c>
      <c r="W34" s="71"/>
      <c r="X34" s="70" t="s">
        <v>312</v>
      </c>
      <c r="Y34" s="72" t="s">
        <v>274</v>
      </c>
      <c r="Z34" s="73" t="s">
        <v>23</v>
      </c>
      <c r="AA34" s="74"/>
      <c r="AB34" s="75"/>
    </row>
    <row r="35" spans="1:28" s="5" customFormat="1" ht="15" customHeight="1">
      <c r="A35" s="52" t="s">
        <v>25</v>
      </c>
      <c r="B35" s="53" t="s">
        <v>191</v>
      </c>
      <c r="C35" s="53" t="s">
        <v>55</v>
      </c>
      <c r="D35" s="54">
        <v>2006</v>
      </c>
      <c r="E35" s="55"/>
      <c r="F35" s="57"/>
      <c r="G35" s="56"/>
      <c r="H35" s="57"/>
      <c r="I35" s="58">
        <f>E35+G35-H35</f>
        <v>0</v>
      </c>
      <c r="J35" s="59">
        <v>2.6</v>
      </c>
      <c r="K35" s="57">
        <v>10</v>
      </c>
      <c r="L35" s="56">
        <v>6.6</v>
      </c>
      <c r="M35" s="57"/>
      <c r="N35" s="58">
        <f>J35+L35-M35</f>
        <v>9.2</v>
      </c>
      <c r="O35" s="55">
        <v>2.3</v>
      </c>
      <c r="P35" s="57">
        <v>10</v>
      </c>
      <c r="Q35" s="56">
        <v>3.8</v>
      </c>
      <c r="R35" s="59"/>
      <c r="S35" s="58">
        <f>O35+Q35-R35</f>
        <v>6.1</v>
      </c>
      <c r="T35" s="55">
        <v>3.4</v>
      </c>
      <c r="U35" s="57">
        <v>10</v>
      </c>
      <c r="V35" s="56">
        <v>6.4</v>
      </c>
      <c r="W35" s="59"/>
      <c r="X35" s="58">
        <f>T35+V35-W35</f>
        <v>9.8</v>
      </c>
      <c r="Y35" s="60">
        <f>SUM(E35+J35+O35+T35)</f>
        <v>8.3</v>
      </c>
      <c r="Z35" s="61">
        <f>SUM(G35+L35+Q35+V35)</f>
        <v>16.799999999999997</v>
      </c>
      <c r="AA35" s="62">
        <f>$I35+$N35+$S35+$X35</f>
        <v>25.1</v>
      </c>
      <c r="AB35" s="63"/>
    </row>
    <row r="36" spans="1:28" s="78" customFormat="1" ht="11.25" customHeight="1">
      <c r="A36" s="64"/>
      <c r="B36" s="170" t="s">
        <v>158</v>
      </c>
      <c r="C36" s="65"/>
      <c r="D36" s="66"/>
      <c r="E36" s="67"/>
      <c r="F36" s="69"/>
      <c r="G36" s="68"/>
      <c r="H36" s="69"/>
      <c r="I36" s="70"/>
      <c r="J36" s="71" t="s">
        <v>323</v>
      </c>
      <c r="K36" s="69"/>
      <c r="L36" s="68" t="s">
        <v>23</v>
      </c>
      <c r="M36" s="71"/>
      <c r="N36" s="70" t="s">
        <v>23</v>
      </c>
      <c r="O36" s="67" t="s">
        <v>25</v>
      </c>
      <c r="P36" s="69"/>
      <c r="Q36" s="68" t="s">
        <v>31</v>
      </c>
      <c r="R36" s="71"/>
      <c r="S36" s="70" t="s">
        <v>25</v>
      </c>
      <c r="T36" s="67" t="s">
        <v>287</v>
      </c>
      <c r="U36" s="69"/>
      <c r="V36" s="68" t="s">
        <v>25</v>
      </c>
      <c r="W36" s="71"/>
      <c r="X36" s="70" t="s">
        <v>25</v>
      </c>
      <c r="Y36" s="72" t="s">
        <v>25</v>
      </c>
      <c r="Z36" s="73" t="s">
        <v>25</v>
      </c>
      <c r="AA36" s="74"/>
      <c r="AB36" s="75"/>
    </row>
    <row r="37" spans="1:28" s="5" customFormat="1" ht="15" customHeight="1">
      <c r="A37" s="52" t="s">
        <v>31</v>
      </c>
      <c r="B37" s="158" t="s">
        <v>188</v>
      </c>
      <c r="C37" s="158" t="s">
        <v>67</v>
      </c>
      <c r="D37" s="175">
        <v>2006</v>
      </c>
      <c r="E37" s="55"/>
      <c r="F37" s="57"/>
      <c r="G37" s="56"/>
      <c r="H37" s="57"/>
      <c r="I37" s="58">
        <f>E37+G37-H37</f>
        <v>0</v>
      </c>
      <c r="J37" s="59">
        <v>1.9</v>
      </c>
      <c r="K37" s="57">
        <v>6</v>
      </c>
      <c r="L37" s="56">
        <v>4.1</v>
      </c>
      <c r="M37" s="57"/>
      <c r="N37" s="58">
        <f>J37+L37-M37</f>
        <v>6</v>
      </c>
      <c r="O37" s="55">
        <v>2</v>
      </c>
      <c r="P37" s="57">
        <v>10</v>
      </c>
      <c r="Q37" s="56">
        <v>6.1</v>
      </c>
      <c r="R37" s="59">
        <v>4</v>
      </c>
      <c r="S37" s="58">
        <f>O37+Q37-R37</f>
        <v>4.1</v>
      </c>
      <c r="T37" s="55">
        <v>3.4</v>
      </c>
      <c r="U37" s="57">
        <v>10</v>
      </c>
      <c r="V37" s="56">
        <v>5.74</v>
      </c>
      <c r="W37" s="59"/>
      <c r="X37" s="58">
        <f>T37+V37-W37</f>
        <v>9.14</v>
      </c>
      <c r="Y37" s="60">
        <f>SUM(E37+J37+O37+T37)</f>
        <v>7.3</v>
      </c>
      <c r="Z37" s="61">
        <f>SUM(G37+L37+Q37+V37)</f>
        <v>15.94</v>
      </c>
      <c r="AA37" s="62">
        <f>$I37+$N37+$S37+$X37</f>
        <v>19.240000000000002</v>
      </c>
      <c r="AB37" s="63"/>
    </row>
    <row r="38" spans="1:28" s="78" customFormat="1" ht="11.25" customHeight="1" thickBot="1">
      <c r="A38" s="102"/>
      <c r="B38" s="181" t="s">
        <v>158</v>
      </c>
      <c r="C38" s="181"/>
      <c r="D38" s="120"/>
      <c r="E38" s="80"/>
      <c r="F38" s="82"/>
      <c r="G38" s="81"/>
      <c r="H38" s="82"/>
      <c r="I38" s="83"/>
      <c r="J38" s="84" t="s">
        <v>311</v>
      </c>
      <c r="K38" s="82"/>
      <c r="L38" s="81" t="s">
        <v>31</v>
      </c>
      <c r="M38" s="84"/>
      <c r="N38" s="83" t="s">
        <v>31</v>
      </c>
      <c r="O38" s="80" t="s">
        <v>31</v>
      </c>
      <c r="P38" s="82"/>
      <c r="Q38" s="81" t="s">
        <v>25</v>
      </c>
      <c r="R38" s="84"/>
      <c r="S38" s="83" t="s">
        <v>31</v>
      </c>
      <c r="T38" s="80" t="s">
        <v>287</v>
      </c>
      <c r="U38" s="82"/>
      <c r="V38" s="81" t="s">
        <v>31</v>
      </c>
      <c r="W38" s="84"/>
      <c r="X38" s="83" t="s">
        <v>31</v>
      </c>
      <c r="Y38" s="85" t="s">
        <v>31</v>
      </c>
      <c r="Z38" s="86" t="s">
        <v>31</v>
      </c>
      <c r="AA38" s="87"/>
      <c r="AB38" s="75"/>
    </row>
    <row r="39" spans="1:28" s="78" customFormat="1" ht="6.75" customHeight="1">
      <c r="A39" s="88"/>
      <c r="B39" s="89"/>
      <c r="C39" s="89"/>
      <c r="D39" s="90"/>
      <c r="E39" s="91"/>
      <c r="F39" s="91"/>
      <c r="G39" s="92"/>
      <c r="H39" s="91"/>
      <c r="I39" s="93"/>
      <c r="J39" s="94"/>
      <c r="K39" s="91"/>
      <c r="L39" s="93"/>
      <c r="M39" s="94"/>
      <c r="N39" s="93"/>
      <c r="O39" s="95"/>
      <c r="P39" s="91"/>
      <c r="Q39" s="96"/>
      <c r="R39" s="95"/>
      <c r="S39" s="93"/>
      <c r="T39" s="94"/>
      <c r="U39" s="91"/>
      <c r="V39" s="96"/>
      <c r="W39" s="95"/>
      <c r="X39" s="93"/>
      <c r="Y39" s="94"/>
      <c r="Z39" s="93"/>
      <c r="AA39" s="8"/>
      <c r="AB39" s="22"/>
    </row>
    <row r="40" spans="1:27" s="3" customFormat="1" ht="15" customHeight="1">
      <c r="A40" s="206" t="s">
        <v>26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12"/>
      <c r="T40" s="13"/>
      <c r="U40" s="13"/>
      <c r="V40" s="12"/>
      <c r="W40" s="13"/>
      <c r="X40" s="12"/>
      <c r="Y40" s="13"/>
      <c r="Z40" s="12"/>
      <c r="AA40" s="12"/>
    </row>
    <row r="41" spans="3:27" s="4" customFormat="1" ht="6" customHeight="1">
      <c r="C41" s="14"/>
      <c r="D41" s="15"/>
      <c r="E41" s="16"/>
      <c r="F41" s="18"/>
      <c r="G41" s="17"/>
      <c r="H41" s="18"/>
      <c r="I41" s="17"/>
      <c r="J41" s="18"/>
      <c r="K41" s="18"/>
      <c r="L41" s="17"/>
      <c r="M41" s="18"/>
      <c r="N41" s="17"/>
      <c r="O41" s="18"/>
      <c r="P41" s="18"/>
      <c r="Q41" s="17"/>
      <c r="R41" s="18"/>
      <c r="S41" s="17"/>
      <c r="T41" s="18"/>
      <c r="U41" s="18"/>
      <c r="V41" s="17"/>
      <c r="W41" s="18"/>
      <c r="X41" s="17"/>
      <c r="Y41" s="18"/>
      <c r="Z41" s="17"/>
      <c r="AA41" s="17"/>
    </row>
    <row r="42" spans="1:28" s="5" customFormat="1" ht="13.5">
      <c r="A42" s="207" t="s">
        <v>27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19"/>
    </row>
    <row r="43" spans="1:28" s="5" customFormat="1" ht="13.5">
      <c r="A43" s="207" t="s">
        <v>30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19"/>
    </row>
    <row r="44" spans="1:28" s="5" customFormat="1" ht="13.5">
      <c r="A44" s="207" t="s">
        <v>28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19"/>
    </row>
    <row r="45" spans="1:28" s="5" customFormat="1" ht="13.5">
      <c r="A45" s="207" t="s">
        <v>29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19"/>
    </row>
    <row r="46" spans="1:28" ht="6.75" customHeight="1">
      <c r="A46" s="20"/>
      <c r="C46" s="21"/>
      <c r="D46" s="22"/>
      <c r="E46" s="9"/>
      <c r="F46" s="23"/>
      <c r="G46" s="10"/>
      <c r="H46" s="23"/>
      <c r="I46" s="8"/>
      <c r="K46" s="23"/>
      <c r="M46" s="23"/>
      <c r="N46" s="10"/>
      <c r="P46" s="23"/>
      <c r="Q46" s="11"/>
      <c r="R46" s="24"/>
      <c r="S46" s="25"/>
      <c r="T46" s="24"/>
      <c r="U46" s="23"/>
      <c r="V46" s="25"/>
      <c r="W46" s="24"/>
      <c r="X46" s="25"/>
      <c r="Y46" s="24"/>
      <c r="Z46" s="25"/>
      <c r="AA46" s="25"/>
      <c r="AB46" s="2"/>
    </row>
    <row r="47" spans="1:27" ht="74.25" customHeight="1">
      <c r="A47" s="211" t="s">
        <v>328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45:AA45"/>
    <mergeCell ref="A47:AA47"/>
    <mergeCell ref="A40:R40"/>
    <mergeCell ref="A42:AA42"/>
    <mergeCell ref="A43:AA43"/>
    <mergeCell ref="A44:AA44"/>
  </mergeCells>
  <printOptions/>
  <pageMargins left="0.2" right="0.13" top="0.16" bottom="0.17" header="0.13" footer="0.08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2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204" t="s">
        <v>84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</row>
    <row r="4" spans="1:2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</row>
    <row r="7" spans="1:28" s="5" customFormat="1" ht="15" customHeight="1">
      <c r="A7" s="103" t="s">
        <v>11</v>
      </c>
      <c r="B7" s="183" t="s">
        <v>193</v>
      </c>
      <c r="C7" s="184" t="s">
        <v>53</v>
      </c>
      <c r="D7" s="185">
        <v>2004</v>
      </c>
      <c r="E7" s="105"/>
      <c r="F7" s="106"/>
      <c r="G7" s="107"/>
      <c r="H7" s="106"/>
      <c r="I7" s="108">
        <f>E7+G7-H7</f>
        <v>0</v>
      </c>
      <c r="J7" s="109">
        <v>3</v>
      </c>
      <c r="K7" s="106">
        <v>10</v>
      </c>
      <c r="L7" s="107">
        <v>8.8</v>
      </c>
      <c r="M7" s="106"/>
      <c r="N7" s="108">
        <f>J7+L7-M7</f>
        <v>11.8</v>
      </c>
      <c r="O7" s="105">
        <v>3.9</v>
      </c>
      <c r="P7" s="106">
        <v>10</v>
      </c>
      <c r="Q7" s="107">
        <v>8.6</v>
      </c>
      <c r="R7" s="109"/>
      <c r="S7" s="108">
        <f>O7+Q7-R7</f>
        <v>12.5</v>
      </c>
      <c r="T7" s="105">
        <v>4</v>
      </c>
      <c r="U7" s="106">
        <v>10</v>
      </c>
      <c r="V7" s="107">
        <v>7.97</v>
      </c>
      <c r="W7" s="109"/>
      <c r="X7" s="108">
        <f>T7+V7-W7</f>
        <v>11.969999999999999</v>
      </c>
      <c r="Y7" s="110">
        <f>SUM(E7+J7+O7+T7)</f>
        <v>10.9</v>
      </c>
      <c r="Z7" s="111">
        <f>SUM(G7+L7+Q7+V7)</f>
        <v>25.369999999999997</v>
      </c>
      <c r="AA7" s="112">
        <f>$I7+$N7+$S7+$X7</f>
        <v>36.269999999999996</v>
      </c>
      <c r="AB7" s="63"/>
    </row>
    <row r="8" spans="1:28" s="77" customFormat="1" ht="11.25" customHeight="1">
      <c r="A8" s="64"/>
      <c r="B8" s="146" t="s">
        <v>179</v>
      </c>
      <c r="C8" s="146"/>
      <c r="D8" s="148"/>
      <c r="E8" s="67"/>
      <c r="F8" s="69"/>
      <c r="G8" s="68"/>
      <c r="H8" s="69"/>
      <c r="I8" s="70"/>
      <c r="J8" s="71" t="s">
        <v>12</v>
      </c>
      <c r="K8" s="69"/>
      <c r="L8" s="68" t="s">
        <v>11</v>
      </c>
      <c r="M8" s="71"/>
      <c r="N8" s="70" t="s">
        <v>11</v>
      </c>
      <c r="O8" s="67" t="s">
        <v>292</v>
      </c>
      <c r="P8" s="69"/>
      <c r="Q8" s="68" t="s">
        <v>11</v>
      </c>
      <c r="R8" s="71"/>
      <c r="S8" s="70" t="s">
        <v>11</v>
      </c>
      <c r="T8" s="67" t="s">
        <v>296</v>
      </c>
      <c r="U8" s="69"/>
      <c r="V8" s="68" t="s">
        <v>12</v>
      </c>
      <c r="W8" s="71"/>
      <c r="X8" s="70" t="s">
        <v>12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3" t="s">
        <v>194</v>
      </c>
      <c r="C9" s="144" t="s">
        <v>46</v>
      </c>
      <c r="D9" s="145">
        <v>2004</v>
      </c>
      <c r="E9" s="55"/>
      <c r="F9" s="57"/>
      <c r="G9" s="56"/>
      <c r="H9" s="57"/>
      <c r="I9" s="58">
        <f>E9+G9-H9</f>
        <v>0</v>
      </c>
      <c r="J9" s="59">
        <v>2.8</v>
      </c>
      <c r="K9" s="57">
        <v>10</v>
      </c>
      <c r="L9" s="56">
        <v>8.17</v>
      </c>
      <c r="M9" s="57"/>
      <c r="N9" s="58">
        <f>J9+L9-M9</f>
        <v>10.969999999999999</v>
      </c>
      <c r="O9" s="55">
        <v>3.9</v>
      </c>
      <c r="P9" s="57">
        <v>10</v>
      </c>
      <c r="Q9" s="56">
        <v>7.3</v>
      </c>
      <c r="R9" s="59"/>
      <c r="S9" s="58">
        <f>O9+Q9-R9</f>
        <v>11.2</v>
      </c>
      <c r="T9" s="55">
        <v>4</v>
      </c>
      <c r="U9" s="57">
        <v>10</v>
      </c>
      <c r="V9" s="56">
        <v>8.57</v>
      </c>
      <c r="W9" s="59"/>
      <c r="X9" s="58">
        <f>T9+V9-W9</f>
        <v>12.57</v>
      </c>
      <c r="Y9" s="60">
        <f>SUM(E9+J9+O9+T9)</f>
        <v>10.7</v>
      </c>
      <c r="Z9" s="61">
        <f>SUM(G9+L9+Q9+V9)</f>
        <v>24.04</v>
      </c>
      <c r="AA9" s="62">
        <f>$I9+$N9+$S9+$X9</f>
        <v>34.739999999999995</v>
      </c>
      <c r="AB9" s="63"/>
    </row>
    <row r="10" spans="1:28" s="77" customFormat="1" ht="11.25" customHeight="1">
      <c r="A10" s="64"/>
      <c r="B10" s="170" t="s">
        <v>195</v>
      </c>
      <c r="C10" s="147"/>
      <c r="D10" s="148"/>
      <c r="E10" s="67"/>
      <c r="F10" s="69"/>
      <c r="G10" s="68"/>
      <c r="H10" s="69"/>
      <c r="I10" s="70"/>
      <c r="J10" s="71" t="s">
        <v>316</v>
      </c>
      <c r="K10" s="69"/>
      <c r="L10" s="68" t="s">
        <v>13</v>
      </c>
      <c r="M10" s="71"/>
      <c r="N10" s="70" t="s">
        <v>13</v>
      </c>
      <c r="O10" s="67" t="s">
        <v>292</v>
      </c>
      <c r="P10" s="69"/>
      <c r="Q10" s="68" t="s">
        <v>14</v>
      </c>
      <c r="R10" s="71"/>
      <c r="S10" s="70" t="s">
        <v>14</v>
      </c>
      <c r="T10" s="67" t="s">
        <v>296</v>
      </c>
      <c r="U10" s="69"/>
      <c r="V10" s="68" t="s">
        <v>11</v>
      </c>
      <c r="W10" s="71"/>
      <c r="X10" s="70" t="s">
        <v>11</v>
      </c>
      <c r="Y10" s="72" t="s">
        <v>12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13" t="s">
        <v>261</v>
      </c>
      <c r="C11" s="168" t="s">
        <v>53</v>
      </c>
      <c r="D11" s="169">
        <v>2007</v>
      </c>
      <c r="E11" s="55"/>
      <c r="F11" s="57"/>
      <c r="G11" s="56"/>
      <c r="H11" s="57"/>
      <c r="I11" s="58">
        <f>E11+G11-H11</f>
        <v>0</v>
      </c>
      <c r="J11" s="59">
        <v>3.1</v>
      </c>
      <c r="K11" s="57">
        <v>10</v>
      </c>
      <c r="L11" s="56">
        <v>7.83</v>
      </c>
      <c r="M11" s="57"/>
      <c r="N11" s="58">
        <f>J11+L11-M11</f>
        <v>10.93</v>
      </c>
      <c r="O11" s="55">
        <v>3.4</v>
      </c>
      <c r="P11" s="57">
        <v>10</v>
      </c>
      <c r="Q11" s="56">
        <v>8.44</v>
      </c>
      <c r="R11" s="59"/>
      <c r="S11" s="58">
        <f>O11+Q11-R11</f>
        <v>11.84</v>
      </c>
      <c r="T11" s="55">
        <v>3.9</v>
      </c>
      <c r="U11" s="57">
        <v>10</v>
      </c>
      <c r="V11" s="56">
        <v>7.57</v>
      </c>
      <c r="W11" s="59"/>
      <c r="X11" s="58">
        <f>T11+V11-W11</f>
        <v>11.47</v>
      </c>
      <c r="Y11" s="60">
        <f>SUM(E11+J11+O11+T11)</f>
        <v>10.4</v>
      </c>
      <c r="Z11" s="61">
        <f>SUM(G11+L11+Q11+V11)</f>
        <v>23.84</v>
      </c>
      <c r="AA11" s="62">
        <f>$I11+$N11+$S11+$X11</f>
        <v>34.24</v>
      </c>
      <c r="AB11" s="63"/>
    </row>
    <row r="12" spans="1:28" s="77" customFormat="1" ht="11.25" customHeight="1">
      <c r="A12" s="64"/>
      <c r="B12" s="162" t="s">
        <v>262</v>
      </c>
      <c r="C12" s="163"/>
      <c r="D12" s="166"/>
      <c r="E12" s="67"/>
      <c r="F12" s="69"/>
      <c r="G12" s="68"/>
      <c r="H12" s="69"/>
      <c r="I12" s="70"/>
      <c r="J12" s="71" t="s">
        <v>11</v>
      </c>
      <c r="K12" s="69"/>
      <c r="L12" s="68" t="s">
        <v>14</v>
      </c>
      <c r="M12" s="71"/>
      <c r="N12" s="70" t="s">
        <v>14</v>
      </c>
      <c r="O12" s="67" t="s">
        <v>15</v>
      </c>
      <c r="P12" s="69"/>
      <c r="Q12" s="68" t="s">
        <v>12</v>
      </c>
      <c r="R12" s="71"/>
      <c r="S12" s="70" t="s">
        <v>12</v>
      </c>
      <c r="T12" s="67" t="s">
        <v>14</v>
      </c>
      <c r="U12" s="69"/>
      <c r="V12" s="68" t="s">
        <v>14</v>
      </c>
      <c r="W12" s="71"/>
      <c r="X12" s="70" t="s">
        <v>14</v>
      </c>
      <c r="Y12" s="72" t="s">
        <v>13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43" t="s">
        <v>196</v>
      </c>
      <c r="C13" s="144" t="s">
        <v>153</v>
      </c>
      <c r="D13" s="145">
        <v>2003</v>
      </c>
      <c r="E13" s="55"/>
      <c r="F13" s="57"/>
      <c r="G13" s="56"/>
      <c r="H13" s="57"/>
      <c r="I13" s="58">
        <f>E13+G13-H13</f>
        <v>0</v>
      </c>
      <c r="J13" s="59">
        <v>2.8</v>
      </c>
      <c r="K13" s="57">
        <v>10</v>
      </c>
      <c r="L13" s="56">
        <v>8.5</v>
      </c>
      <c r="M13" s="57"/>
      <c r="N13" s="58">
        <f>J13+L13-M13</f>
        <v>11.3</v>
      </c>
      <c r="O13" s="55">
        <v>3.7</v>
      </c>
      <c r="P13" s="57">
        <v>10</v>
      </c>
      <c r="Q13" s="56">
        <v>7.87</v>
      </c>
      <c r="R13" s="59"/>
      <c r="S13" s="58">
        <f>O13+Q13-R13</f>
        <v>11.57</v>
      </c>
      <c r="T13" s="55">
        <v>3.8</v>
      </c>
      <c r="U13" s="57">
        <v>10</v>
      </c>
      <c r="V13" s="56">
        <v>7.3</v>
      </c>
      <c r="W13" s="59"/>
      <c r="X13" s="58">
        <f>T13+V13-W13</f>
        <v>11.1</v>
      </c>
      <c r="Y13" s="60">
        <f>SUM(E13+J13+O13+T13)</f>
        <v>10.3</v>
      </c>
      <c r="Z13" s="61">
        <f>SUM(G13+L13+Q13+V13)</f>
        <v>23.67</v>
      </c>
      <c r="AA13" s="62">
        <f>$I13+$N13+$S13+$X13</f>
        <v>33.97</v>
      </c>
      <c r="AB13" s="63"/>
    </row>
    <row r="14" spans="1:28" s="78" customFormat="1" ht="11.25" customHeight="1">
      <c r="A14" s="64"/>
      <c r="B14" s="65" t="s">
        <v>192</v>
      </c>
      <c r="C14" s="146"/>
      <c r="D14" s="148"/>
      <c r="E14" s="67"/>
      <c r="F14" s="69"/>
      <c r="G14" s="68"/>
      <c r="H14" s="69"/>
      <c r="I14" s="70"/>
      <c r="J14" s="71" t="s">
        <v>316</v>
      </c>
      <c r="K14" s="69"/>
      <c r="L14" s="68" t="s">
        <v>12</v>
      </c>
      <c r="M14" s="71"/>
      <c r="N14" s="70" t="s">
        <v>12</v>
      </c>
      <c r="O14" s="67" t="s">
        <v>14</v>
      </c>
      <c r="P14" s="69"/>
      <c r="Q14" s="68" t="s">
        <v>13</v>
      </c>
      <c r="R14" s="71"/>
      <c r="S14" s="70" t="s">
        <v>13</v>
      </c>
      <c r="T14" s="67" t="s">
        <v>15</v>
      </c>
      <c r="U14" s="69"/>
      <c r="V14" s="68" t="s">
        <v>273</v>
      </c>
      <c r="W14" s="71"/>
      <c r="X14" s="70" t="s">
        <v>321</v>
      </c>
      <c r="Y14" s="72" t="s">
        <v>14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43" t="s">
        <v>266</v>
      </c>
      <c r="C15" s="144" t="s">
        <v>52</v>
      </c>
      <c r="D15" s="145">
        <v>2004</v>
      </c>
      <c r="E15" s="55"/>
      <c r="F15" s="57"/>
      <c r="G15" s="56"/>
      <c r="H15" s="57"/>
      <c r="I15" s="58">
        <f>E15+G15-H15</f>
        <v>0</v>
      </c>
      <c r="J15" s="59">
        <v>2.6</v>
      </c>
      <c r="K15" s="57">
        <v>10</v>
      </c>
      <c r="L15" s="56">
        <v>7.37</v>
      </c>
      <c r="M15" s="57"/>
      <c r="N15" s="58">
        <f>J15+L15-M15</f>
        <v>9.97</v>
      </c>
      <c r="O15" s="55">
        <v>2.8</v>
      </c>
      <c r="P15" s="57">
        <v>10</v>
      </c>
      <c r="Q15" s="56">
        <v>6.24</v>
      </c>
      <c r="R15" s="59"/>
      <c r="S15" s="58">
        <f>O15+Q15-R15</f>
        <v>9.04</v>
      </c>
      <c r="T15" s="55">
        <v>3.3</v>
      </c>
      <c r="U15" s="57">
        <v>10</v>
      </c>
      <c r="V15" s="56">
        <v>7.3</v>
      </c>
      <c r="W15" s="59"/>
      <c r="X15" s="58">
        <f>T15+V15-W15</f>
        <v>10.6</v>
      </c>
      <c r="Y15" s="60">
        <f>SUM(E15+J15+O15+T15)</f>
        <v>8.7</v>
      </c>
      <c r="Z15" s="61">
        <f>SUM(G15+L15+Q15+V15)</f>
        <v>20.91</v>
      </c>
      <c r="AA15" s="62">
        <f>$I15+$N15+$S15+$X15</f>
        <v>29.61</v>
      </c>
      <c r="AB15" s="63"/>
    </row>
    <row r="16" spans="1:28" s="78" customFormat="1" ht="11.25" customHeight="1">
      <c r="A16" s="64"/>
      <c r="B16" s="146" t="s">
        <v>177</v>
      </c>
      <c r="C16" s="146"/>
      <c r="D16" s="148"/>
      <c r="E16" s="67"/>
      <c r="F16" s="69"/>
      <c r="G16" s="68"/>
      <c r="H16" s="69"/>
      <c r="I16" s="70"/>
      <c r="J16" s="71" t="s">
        <v>17</v>
      </c>
      <c r="K16" s="69"/>
      <c r="L16" s="68" t="s">
        <v>17</v>
      </c>
      <c r="M16" s="71"/>
      <c r="N16" s="70" t="s">
        <v>17</v>
      </c>
      <c r="O16" s="67" t="s">
        <v>327</v>
      </c>
      <c r="P16" s="69"/>
      <c r="Q16" s="68" t="s">
        <v>16</v>
      </c>
      <c r="R16" s="71"/>
      <c r="S16" s="70" t="s">
        <v>17</v>
      </c>
      <c r="T16" s="67" t="s">
        <v>18</v>
      </c>
      <c r="U16" s="69"/>
      <c r="V16" s="68" t="s">
        <v>273</v>
      </c>
      <c r="W16" s="71"/>
      <c r="X16" s="70" t="s">
        <v>17</v>
      </c>
      <c r="Y16" s="72" t="s">
        <v>18</v>
      </c>
      <c r="Z16" s="73" t="s">
        <v>15</v>
      </c>
      <c r="AA16" s="74"/>
      <c r="AB16" s="75"/>
    </row>
    <row r="17" spans="1:28" s="5" customFormat="1" ht="15" customHeight="1">
      <c r="A17" s="52" t="s">
        <v>16</v>
      </c>
      <c r="B17" s="143" t="s">
        <v>197</v>
      </c>
      <c r="C17" s="144" t="s">
        <v>186</v>
      </c>
      <c r="D17" s="145">
        <v>2004</v>
      </c>
      <c r="E17" s="55"/>
      <c r="F17" s="57"/>
      <c r="G17" s="56"/>
      <c r="H17" s="57"/>
      <c r="I17" s="58">
        <f>E17+G17-H17</f>
        <v>0</v>
      </c>
      <c r="J17" s="59">
        <v>2.9</v>
      </c>
      <c r="K17" s="57">
        <v>10</v>
      </c>
      <c r="L17" s="56">
        <v>7.73</v>
      </c>
      <c r="M17" s="57"/>
      <c r="N17" s="58">
        <f>J17+L17-M17</f>
        <v>10.63</v>
      </c>
      <c r="O17" s="55">
        <v>3.1</v>
      </c>
      <c r="P17" s="57">
        <v>10</v>
      </c>
      <c r="Q17" s="56">
        <v>4.64</v>
      </c>
      <c r="R17" s="59"/>
      <c r="S17" s="58">
        <f>O17+Q17-R17</f>
        <v>7.74</v>
      </c>
      <c r="T17" s="55">
        <v>3.5</v>
      </c>
      <c r="U17" s="57">
        <v>10</v>
      </c>
      <c r="V17" s="56">
        <v>7.6</v>
      </c>
      <c r="W17" s="59"/>
      <c r="X17" s="58">
        <f>T17+V17-W17</f>
        <v>11.1</v>
      </c>
      <c r="Y17" s="60">
        <f>SUM(E17+J17+O17+T17)</f>
        <v>9.5</v>
      </c>
      <c r="Z17" s="61">
        <f>SUM(G17+L17+Q17+V17)</f>
        <v>19.97</v>
      </c>
      <c r="AA17" s="62">
        <f>$I17+$N17+$S17+$X17</f>
        <v>29.47</v>
      </c>
      <c r="AB17" s="63"/>
    </row>
    <row r="18" spans="1:28" s="78" customFormat="1" ht="11.25" customHeight="1">
      <c r="A18" s="64"/>
      <c r="B18" s="146" t="s">
        <v>177</v>
      </c>
      <c r="C18" s="146"/>
      <c r="D18" s="148"/>
      <c r="E18" s="67"/>
      <c r="F18" s="69"/>
      <c r="G18" s="68"/>
      <c r="H18" s="69"/>
      <c r="I18" s="70"/>
      <c r="J18" s="71" t="s">
        <v>13</v>
      </c>
      <c r="K18" s="69"/>
      <c r="L18" s="68" t="s">
        <v>15</v>
      </c>
      <c r="M18" s="71"/>
      <c r="N18" s="70" t="s">
        <v>15</v>
      </c>
      <c r="O18" s="67" t="s">
        <v>16</v>
      </c>
      <c r="P18" s="69"/>
      <c r="Q18" s="68" t="s">
        <v>18</v>
      </c>
      <c r="R18" s="71"/>
      <c r="S18" s="70" t="s">
        <v>18</v>
      </c>
      <c r="T18" s="67" t="s">
        <v>16</v>
      </c>
      <c r="U18" s="69"/>
      <c r="V18" s="68" t="s">
        <v>13</v>
      </c>
      <c r="W18" s="71"/>
      <c r="X18" s="70" t="s">
        <v>321</v>
      </c>
      <c r="Y18" s="72" t="s">
        <v>16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43" t="s">
        <v>198</v>
      </c>
      <c r="C19" s="144" t="s">
        <v>199</v>
      </c>
      <c r="D19" s="145">
        <v>2003</v>
      </c>
      <c r="E19" s="55"/>
      <c r="F19" s="57"/>
      <c r="G19" s="56"/>
      <c r="H19" s="57"/>
      <c r="I19" s="58">
        <f>E19+G19-H19</f>
        <v>0</v>
      </c>
      <c r="J19" s="59">
        <v>2.8</v>
      </c>
      <c r="K19" s="57">
        <v>10</v>
      </c>
      <c r="L19" s="56">
        <v>7.44</v>
      </c>
      <c r="M19" s="57"/>
      <c r="N19" s="58">
        <f>J19+L19-M19</f>
        <v>10.24</v>
      </c>
      <c r="O19" s="55">
        <v>3</v>
      </c>
      <c r="P19" s="57">
        <v>10</v>
      </c>
      <c r="Q19" s="56">
        <v>6.2</v>
      </c>
      <c r="R19" s="59"/>
      <c r="S19" s="58">
        <f>O19+Q19-R19</f>
        <v>9.2</v>
      </c>
      <c r="T19" s="55">
        <v>3.4</v>
      </c>
      <c r="U19" s="57">
        <v>10</v>
      </c>
      <c r="V19" s="56">
        <v>6.1</v>
      </c>
      <c r="W19" s="59"/>
      <c r="X19" s="58">
        <f>T19+V19-W19</f>
        <v>9.5</v>
      </c>
      <c r="Y19" s="60">
        <f>SUM(E19+J19+O19+T19)</f>
        <v>9.2</v>
      </c>
      <c r="Z19" s="61">
        <f>SUM(G19+L19+Q19+V19)</f>
        <v>19.740000000000002</v>
      </c>
      <c r="AA19" s="62">
        <f>$I19+$N19+$S19+$X19</f>
        <v>28.939999999999998</v>
      </c>
      <c r="AB19" s="63"/>
    </row>
    <row r="20" spans="1:28" s="78" customFormat="1" ht="11.25" customHeight="1">
      <c r="A20" s="139"/>
      <c r="B20" s="154" t="s">
        <v>200</v>
      </c>
      <c r="C20" s="154"/>
      <c r="D20" s="156"/>
      <c r="E20" s="67"/>
      <c r="F20" s="69"/>
      <c r="G20" s="68"/>
      <c r="H20" s="69"/>
      <c r="I20" s="70"/>
      <c r="J20" s="71" t="s">
        <v>316</v>
      </c>
      <c r="K20" s="69"/>
      <c r="L20" s="68" t="s">
        <v>16</v>
      </c>
      <c r="M20" s="71"/>
      <c r="N20" s="70" t="s">
        <v>16</v>
      </c>
      <c r="O20" s="67" t="s">
        <v>17</v>
      </c>
      <c r="P20" s="69"/>
      <c r="Q20" s="68" t="s">
        <v>17</v>
      </c>
      <c r="R20" s="71"/>
      <c r="S20" s="70" t="s">
        <v>16</v>
      </c>
      <c r="T20" s="67" t="s">
        <v>17</v>
      </c>
      <c r="U20" s="69"/>
      <c r="V20" s="68" t="s">
        <v>18</v>
      </c>
      <c r="W20" s="71"/>
      <c r="X20" s="70" t="s">
        <v>18</v>
      </c>
      <c r="Y20" s="72" t="s">
        <v>17</v>
      </c>
      <c r="Z20" s="73" t="s">
        <v>17</v>
      </c>
      <c r="AA20" s="74"/>
      <c r="AB20" s="75"/>
    </row>
    <row r="21" spans="1:28" s="5" customFormat="1" ht="15" customHeight="1">
      <c r="A21" s="52" t="s">
        <v>18</v>
      </c>
      <c r="B21" s="158" t="s">
        <v>104</v>
      </c>
      <c r="C21" s="180" t="s">
        <v>90</v>
      </c>
      <c r="D21" s="153">
        <v>2004</v>
      </c>
      <c r="E21" s="55"/>
      <c r="F21" s="57"/>
      <c r="G21" s="56"/>
      <c r="H21" s="57"/>
      <c r="I21" s="58">
        <f>E21+G21-H21</f>
        <v>0</v>
      </c>
      <c r="J21" s="59">
        <v>2.1</v>
      </c>
      <c r="K21" s="57">
        <v>8</v>
      </c>
      <c r="L21" s="56">
        <v>4.57</v>
      </c>
      <c r="M21" s="57"/>
      <c r="N21" s="58">
        <f>J21+L21-M21</f>
        <v>6.67</v>
      </c>
      <c r="O21" s="55">
        <v>3.9</v>
      </c>
      <c r="P21" s="57">
        <v>10</v>
      </c>
      <c r="Q21" s="56">
        <v>6.4</v>
      </c>
      <c r="R21" s="59"/>
      <c r="S21" s="58">
        <f>O21+Q21-R21</f>
        <v>10.3</v>
      </c>
      <c r="T21" s="55">
        <v>4.2</v>
      </c>
      <c r="U21" s="57">
        <v>10</v>
      </c>
      <c r="V21" s="56">
        <v>7.54</v>
      </c>
      <c r="W21" s="59"/>
      <c r="X21" s="58">
        <f>T21+V21-W21</f>
        <v>11.74</v>
      </c>
      <c r="Y21" s="60">
        <f>SUM(E21+J21+O21+T21)</f>
        <v>10.2</v>
      </c>
      <c r="Z21" s="61">
        <f>SUM(G21+L21+Q21+V21)</f>
        <v>18.51</v>
      </c>
      <c r="AA21" s="62">
        <f>$I21+$N21+$S21+$X21</f>
        <v>28.71</v>
      </c>
      <c r="AB21" s="63"/>
    </row>
    <row r="22" spans="1:28" s="78" customFormat="1" ht="11.25" customHeight="1" thickBot="1">
      <c r="A22" s="102"/>
      <c r="B22" s="181" t="s">
        <v>74</v>
      </c>
      <c r="C22" s="181"/>
      <c r="D22" s="182"/>
      <c r="E22" s="80"/>
      <c r="F22" s="82"/>
      <c r="G22" s="81"/>
      <c r="H22" s="82"/>
      <c r="I22" s="83"/>
      <c r="J22" s="84" t="s">
        <v>18</v>
      </c>
      <c r="K22" s="82"/>
      <c r="L22" s="81" t="s">
        <v>18</v>
      </c>
      <c r="M22" s="84"/>
      <c r="N22" s="83" t="s">
        <v>18</v>
      </c>
      <c r="O22" s="80" t="s">
        <v>292</v>
      </c>
      <c r="P22" s="82"/>
      <c r="Q22" s="81" t="s">
        <v>15</v>
      </c>
      <c r="R22" s="84"/>
      <c r="S22" s="83" t="s">
        <v>15</v>
      </c>
      <c r="T22" s="80" t="s">
        <v>11</v>
      </c>
      <c r="U22" s="82"/>
      <c r="V22" s="81" t="s">
        <v>15</v>
      </c>
      <c r="W22" s="84"/>
      <c r="X22" s="83" t="s">
        <v>13</v>
      </c>
      <c r="Y22" s="85" t="s">
        <v>15</v>
      </c>
      <c r="Z22" s="86" t="s">
        <v>18</v>
      </c>
      <c r="AA22" s="87"/>
      <c r="AB22" s="75"/>
    </row>
    <row r="23" spans="1:28" s="78" customFormat="1" ht="6.75" customHeight="1">
      <c r="A23" s="88"/>
      <c r="B23" s="89"/>
      <c r="C23" s="89"/>
      <c r="D23" s="90"/>
      <c r="E23" s="91"/>
      <c r="F23" s="91"/>
      <c r="G23" s="92"/>
      <c r="H23" s="91"/>
      <c r="I23" s="93"/>
      <c r="J23" s="94"/>
      <c r="K23" s="91"/>
      <c r="L23" s="93"/>
      <c r="M23" s="94"/>
      <c r="N23" s="93"/>
      <c r="O23" s="95"/>
      <c r="P23" s="91"/>
      <c r="Q23" s="96"/>
      <c r="R23" s="95"/>
      <c r="S23" s="93"/>
      <c r="T23" s="94"/>
      <c r="U23" s="91"/>
      <c r="V23" s="96"/>
      <c r="W23" s="95"/>
      <c r="X23" s="93"/>
      <c r="Y23" s="94"/>
      <c r="Z23" s="93"/>
      <c r="AA23" s="8"/>
      <c r="AB23" s="22"/>
    </row>
    <row r="24" spans="1:27" s="3" customFormat="1" ht="15" customHeight="1">
      <c r="A24" s="206" t="s">
        <v>26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8" s="5" customFormat="1" ht="13.5">
      <c r="A26" s="207" t="s">
        <v>27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19"/>
    </row>
    <row r="27" spans="1:28" s="5" customFormat="1" ht="13.5">
      <c r="A27" s="207" t="s">
        <v>30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19"/>
    </row>
    <row r="28" spans="1:28" s="5" customFormat="1" ht="13.5">
      <c r="A28" s="207" t="s">
        <v>28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19"/>
    </row>
    <row r="29" spans="1:28" s="5" customFormat="1" ht="13.5">
      <c r="A29" s="207" t="s">
        <v>29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19"/>
    </row>
    <row r="30" spans="1:28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  <c r="AB30" s="2"/>
    </row>
    <row r="31" spans="1:27" ht="74.25" customHeight="1">
      <c r="A31" s="211" t="s">
        <v>328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</row>
    <row r="32" spans="1:3" ht="19.5">
      <c r="A32" s="135"/>
      <c r="B32" s="2"/>
      <c r="C32" s="2"/>
    </row>
  </sheetData>
  <sheetProtection/>
  <mergeCells count="13">
    <mergeCell ref="W1:AA1"/>
    <mergeCell ref="T5:X5"/>
    <mergeCell ref="E5:I5"/>
    <mergeCell ref="B3:AA3"/>
    <mergeCell ref="E1:V1"/>
    <mergeCell ref="J5:N5"/>
    <mergeCell ref="O5:S5"/>
    <mergeCell ref="A31:AA31"/>
    <mergeCell ref="A29:AA29"/>
    <mergeCell ref="A24:R24"/>
    <mergeCell ref="A26:AA26"/>
    <mergeCell ref="A27:AA27"/>
    <mergeCell ref="A28:AA28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B29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0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0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0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0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1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</row>
    <row r="2" spans="1:2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204" t="s">
        <v>83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9"/>
    </row>
    <row r="4" spans="1:2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208"/>
      <c r="F5" s="209"/>
      <c r="G5" s="209"/>
      <c r="H5" s="209"/>
      <c r="I5" s="210"/>
      <c r="J5" s="209"/>
      <c r="K5" s="209"/>
      <c r="L5" s="209"/>
      <c r="M5" s="209"/>
      <c r="N5" s="209"/>
      <c r="O5" s="208"/>
      <c r="P5" s="209"/>
      <c r="Q5" s="209"/>
      <c r="R5" s="209"/>
      <c r="S5" s="210"/>
      <c r="T5" s="208"/>
      <c r="U5" s="209"/>
      <c r="V5" s="209"/>
      <c r="W5" s="209"/>
      <c r="X5" s="210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1"/>
      <c r="B6" s="122"/>
      <c r="C6" s="137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</row>
    <row r="7" spans="1:28" s="5" customFormat="1" ht="15" customHeight="1">
      <c r="A7" s="103" t="s">
        <v>11</v>
      </c>
      <c r="B7" s="198" t="s">
        <v>98</v>
      </c>
      <c r="C7" s="184" t="s">
        <v>54</v>
      </c>
      <c r="D7" s="185">
        <v>2000</v>
      </c>
      <c r="E7" s="105"/>
      <c r="F7" s="199"/>
      <c r="G7" s="200"/>
      <c r="H7" s="199"/>
      <c r="I7" s="108">
        <f>E7+G7-H7</f>
        <v>0</v>
      </c>
      <c r="J7" s="201">
        <v>2.7</v>
      </c>
      <c r="K7" s="199">
        <v>10</v>
      </c>
      <c r="L7" s="200">
        <v>8.6</v>
      </c>
      <c r="M7" s="199"/>
      <c r="N7" s="108">
        <f>J7+L7-M7</f>
        <v>11.3</v>
      </c>
      <c r="O7" s="105">
        <v>4.4</v>
      </c>
      <c r="P7" s="199">
        <v>10</v>
      </c>
      <c r="Q7" s="200">
        <v>7.9</v>
      </c>
      <c r="R7" s="201"/>
      <c r="S7" s="108">
        <f>O7+Q7-R7</f>
        <v>12.3</v>
      </c>
      <c r="T7" s="105">
        <v>4</v>
      </c>
      <c r="U7" s="199">
        <v>10</v>
      </c>
      <c r="V7" s="200">
        <v>8.35</v>
      </c>
      <c r="W7" s="201"/>
      <c r="X7" s="108">
        <f>T7+V7-W7</f>
        <v>12.35</v>
      </c>
      <c r="Y7" s="110">
        <f>SUM(E7+J7+O7+T7)</f>
        <v>11.100000000000001</v>
      </c>
      <c r="Z7" s="111">
        <f>SUM(G7+L7+Q7+V7)</f>
        <v>24.85</v>
      </c>
      <c r="AA7" s="112">
        <f>$I7+$N7+$S7+$X7</f>
        <v>35.95</v>
      </c>
      <c r="AB7" s="63"/>
    </row>
    <row r="8" spans="1:28" s="77" customFormat="1" ht="11.25" customHeight="1">
      <c r="A8" s="64"/>
      <c r="B8" s="146" t="s">
        <v>74</v>
      </c>
      <c r="C8" s="147"/>
      <c r="D8" s="148"/>
      <c r="E8" s="67"/>
      <c r="F8" s="69"/>
      <c r="G8" s="68"/>
      <c r="H8" s="69"/>
      <c r="I8" s="70"/>
      <c r="J8" s="71" t="s">
        <v>322</v>
      </c>
      <c r="K8" s="69"/>
      <c r="L8" s="68" t="s">
        <v>11</v>
      </c>
      <c r="M8" s="71"/>
      <c r="N8" s="70" t="s">
        <v>11</v>
      </c>
      <c r="O8" s="67" t="s">
        <v>11</v>
      </c>
      <c r="P8" s="69"/>
      <c r="Q8" s="68" t="s">
        <v>11</v>
      </c>
      <c r="R8" s="71"/>
      <c r="S8" s="70" t="s">
        <v>11</v>
      </c>
      <c r="T8" s="67" t="s">
        <v>322</v>
      </c>
      <c r="U8" s="69"/>
      <c r="V8" s="68" t="s">
        <v>11</v>
      </c>
      <c r="W8" s="71"/>
      <c r="X8" s="70" t="s">
        <v>11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3" t="s">
        <v>204</v>
      </c>
      <c r="C9" s="144" t="s">
        <v>118</v>
      </c>
      <c r="D9" s="145">
        <v>2001</v>
      </c>
      <c r="E9" s="55"/>
      <c r="F9" s="57"/>
      <c r="G9" s="56"/>
      <c r="H9" s="57"/>
      <c r="I9" s="58">
        <f>E9+G9-H9</f>
        <v>0</v>
      </c>
      <c r="J9" s="59">
        <v>2.7</v>
      </c>
      <c r="K9" s="57">
        <v>10</v>
      </c>
      <c r="L9" s="56">
        <v>8.3</v>
      </c>
      <c r="M9" s="57"/>
      <c r="N9" s="58">
        <f>J9+L9-M9</f>
        <v>11</v>
      </c>
      <c r="O9" s="55">
        <v>4.3</v>
      </c>
      <c r="P9" s="57">
        <v>10</v>
      </c>
      <c r="Q9" s="56">
        <v>7.7</v>
      </c>
      <c r="R9" s="59"/>
      <c r="S9" s="58">
        <f>O9+Q9-R9</f>
        <v>12</v>
      </c>
      <c r="T9" s="55">
        <v>3.9</v>
      </c>
      <c r="U9" s="57">
        <v>10</v>
      </c>
      <c r="V9" s="56">
        <v>7.65</v>
      </c>
      <c r="W9" s="59"/>
      <c r="X9" s="58">
        <f>T9+V9-W9</f>
        <v>11.55</v>
      </c>
      <c r="Y9" s="60">
        <f>SUM(E9+J9+O9+T9)</f>
        <v>10.9</v>
      </c>
      <c r="Z9" s="61">
        <f>SUM(G9+L9+Q9+V9)</f>
        <v>23.65</v>
      </c>
      <c r="AA9" s="62">
        <f>$I9+$N9+$S9+$X9</f>
        <v>34.55</v>
      </c>
      <c r="AB9" s="63"/>
    </row>
    <row r="10" spans="1:28" s="77" customFormat="1" ht="11.25" customHeight="1">
      <c r="A10" s="64"/>
      <c r="B10" s="146" t="s">
        <v>74</v>
      </c>
      <c r="C10" s="147"/>
      <c r="D10" s="148"/>
      <c r="E10" s="67"/>
      <c r="F10" s="69"/>
      <c r="G10" s="68"/>
      <c r="H10" s="69"/>
      <c r="I10" s="70"/>
      <c r="J10" s="71" t="s">
        <v>322</v>
      </c>
      <c r="K10" s="69"/>
      <c r="L10" s="68" t="s">
        <v>12</v>
      </c>
      <c r="M10" s="71"/>
      <c r="N10" s="70" t="s">
        <v>12</v>
      </c>
      <c r="O10" s="67" t="s">
        <v>12</v>
      </c>
      <c r="P10" s="69"/>
      <c r="Q10" s="68" t="s">
        <v>12</v>
      </c>
      <c r="R10" s="71"/>
      <c r="S10" s="70" t="s">
        <v>12</v>
      </c>
      <c r="T10" s="67" t="s">
        <v>15</v>
      </c>
      <c r="U10" s="69"/>
      <c r="V10" s="68" t="s">
        <v>14</v>
      </c>
      <c r="W10" s="71"/>
      <c r="X10" s="70" t="s">
        <v>14</v>
      </c>
      <c r="Y10" s="72" t="s">
        <v>12</v>
      </c>
      <c r="Z10" s="73" t="s">
        <v>13</v>
      </c>
      <c r="AA10" s="74"/>
      <c r="AB10" s="75"/>
    </row>
    <row r="11" spans="1:28" s="5" customFormat="1" ht="15" customHeight="1">
      <c r="A11" s="52" t="s">
        <v>13</v>
      </c>
      <c r="B11" s="143" t="s">
        <v>203</v>
      </c>
      <c r="C11" s="144" t="s">
        <v>118</v>
      </c>
      <c r="D11" s="145">
        <v>2001</v>
      </c>
      <c r="E11" s="55"/>
      <c r="F11" s="57"/>
      <c r="G11" s="56"/>
      <c r="H11" s="57"/>
      <c r="I11" s="58">
        <f>E11+G11-H11</f>
        <v>0</v>
      </c>
      <c r="J11" s="59">
        <v>2.8</v>
      </c>
      <c r="K11" s="57">
        <v>10</v>
      </c>
      <c r="L11" s="56">
        <v>8.1</v>
      </c>
      <c r="M11" s="57"/>
      <c r="N11" s="58">
        <f>J11+L11-M11</f>
        <v>10.899999999999999</v>
      </c>
      <c r="O11" s="55">
        <v>3.2</v>
      </c>
      <c r="P11" s="57">
        <v>10</v>
      </c>
      <c r="Q11" s="56">
        <v>7.65</v>
      </c>
      <c r="R11" s="59"/>
      <c r="S11" s="58">
        <f>O11+Q11-R11</f>
        <v>10.850000000000001</v>
      </c>
      <c r="T11" s="55">
        <v>4</v>
      </c>
      <c r="U11" s="57">
        <v>10</v>
      </c>
      <c r="V11" s="56">
        <v>8</v>
      </c>
      <c r="W11" s="59"/>
      <c r="X11" s="58">
        <f>T11+V11-W11</f>
        <v>12</v>
      </c>
      <c r="Y11" s="60">
        <f>SUM(E11+J11+O11+T11)</f>
        <v>10</v>
      </c>
      <c r="Z11" s="61">
        <f>SUM(G11+L11+Q11+V11)</f>
        <v>23.75</v>
      </c>
      <c r="AA11" s="62">
        <f>$I11+$N11+$S11+$X11</f>
        <v>33.75</v>
      </c>
      <c r="AB11" s="63"/>
    </row>
    <row r="12" spans="1:28" s="78" customFormat="1" ht="11.25" customHeight="1">
      <c r="A12" s="64"/>
      <c r="B12" s="146" t="s">
        <v>200</v>
      </c>
      <c r="C12" s="147"/>
      <c r="D12" s="192"/>
      <c r="E12" s="67"/>
      <c r="F12" s="69"/>
      <c r="G12" s="68"/>
      <c r="H12" s="69"/>
      <c r="I12" s="70"/>
      <c r="J12" s="71" t="s">
        <v>11</v>
      </c>
      <c r="K12" s="69"/>
      <c r="L12" s="68" t="s">
        <v>13</v>
      </c>
      <c r="M12" s="71"/>
      <c r="N12" s="70" t="s">
        <v>13</v>
      </c>
      <c r="O12" s="67" t="s">
        <v>16</v>
      </c>
      <c r="P12" s="69"/>
      <c r="Q12" s="68" t="s">
        <v>13</v>
      </c>
      <c r="R12" s="71"/>
      <c r="S12" s="70" t="s">
        <v>13</v>
      </c>
      <c r="T12" s="67" t="s">
        <v>322</v>
      </c>
      <c r="U12" s="69"/>
      <c r="V12" s="68" t="s">
        <v>12</v>
      </c>
      <c r="W12" s="71"/>
      <c r="X12" s="70" t="s">
        <v>12</v>
      </c>
      <c r="Y12" s="72" t="s">
        <v>14</v>
      </c>
      <c r="Z12" s="73" t="s">
        <v>12</v>
      </c>
      <c r="AA12" s="74"/>
      <c r="AB12" s="75"/>
    </row>
    <row r="13" spans="1:28" s="5" customFormat="1" ht="15" customHeight="1">
      <c r="A13" s="52" t="s">
        <v>14</v>
      </c>
      <c r="B13" s="143" t="s">
        <v>205</v>
      </c>
      <c r="C13" s="144" t="s">
        <v>206</v>
      </c>
      <c r="D13" s="145">
        <v>2002</v>
      </c>
      <c r="E13" s="55"/>
      <c r="F13" s="57"/>
      <c r="G13" s="56"/>
      <c r="H13" s="57"/>
      <c r="I13" s="58">
        <f>E13+G13-H13</f>
        <v>0</v>
      </c>
      <c r="J13" s="59">
        <v>2.7</v>
      </c>
      <c r="K13" s="57">
        <v>10</v>
      </c>
      <c r="L13" s="56">
        <v>8</v>
      </c>
      <c r="M13" s="57"/>
      <c r="N13" s="58">
        <f>J13+L13-M13</f>
        <v>10.7</v>
      </c>
      <c r="O13" s="55">
        <v>3.9</v>
      </c>
      <c r="P13" s="57">
        <v>10</v>
      </c>
      <c r="Q13" s="56">
        <v>5.5</v>
      </c>
      <c r="R13" s="59"/>
      <c r="S13" s="58">
        <f>O13+Q13-R13</f>
        <v>9.4</v>
      </c>
      <c r="T13" s="55">
        <v>4</v>
      </c>
      <c r="U13" s="57">
        <v>10</v>
      </c>
      <c r="V13" s="56">
        <v>7.5</v>
      </c>
      <c r="W13" s="59"/>
      <c r="X13" s="58">
        <f>T13+V13-W13</f>
        <v>11.5</v>
      </c>
      <c r="Y13" s="60">
        <f>SUM(E13+J13+O13+T13)</f>
        <v>10.6</v>
      </c>
      <c r="Z13" s="61">
        <f>SUM(G13+L13+Q13+V13)</f>
        <v>21</v>
      </c>
      <c r="AA13" s="62">
        <f>$I13+$N13+$S13+$X13</f>
        <v>31.6</v>
      </c>
      <c r="AB13" s="63"/>
    </row>
    <row r="14" spans="1:28" s="78" customFormat="1" ht="11.25" customHeight="1">
      <c r="A14" s="64"/>
      <c r="B14" s="146" t="s">
        <v>200</v>
      </c>
      <c r="C14" s="147"/>
      <c r="D14" s="148"/>
      <c r="E14" s="67"/>
      <c r="F14" s="69"/>
      <c r="G14" s="68"/>
      <c r="H14" s="69"/>
      <c r="I14" s="70"/>
      <c r="J14" s="71" t="s">
        <v>322</v>
      </c>
      <c r="K14" s="69"/>
      <c r="L14" s="68" t="s">
        <v>14</v>
      </c>
      <c r="M14" s="71"/>
      <c r="N14" s="70" t="s">
        <v>14</v>
      </c>
      <c r="O14" s="67" t="s">
        <v>13</v>
      </c>
      <c r="P14" s="69"/>
      <c r="Q14" s="68" t="s">
        <v>318</v>
      </c>
      <c r="R14" s="71"/>
      <c r="S14" s="70" t="s">
        <v>14</v>
      </c>
      <c r="T14" s="67" t="s">
        <v>322</v>
      </c>
      <c r="U14" s="69"/>
      <c r="V14" s="68" t="s">
        <v>15</v>
      </c>
      <c r="W14" s="71"/>
      <c r="X14" s="70" t="s">
        <v>15</v>
      </c>
      <c r="Y14" s="72" t="s">
        <v>13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52" t="s">
        <v>104</v>
      </c>
      <c r="C15" s="152" t="s">
        <v>209</v>
      </c>
      <c r="D15" s="150">
        <v>2001</v>
      </c>
      <c r="E15" s="55"/>
      <c r="F15" s="57"/>
      <c r="G15" s="56"/>
      <c r="H15" s="57"/>
      <c r="I15" s="58">
        <f>E15+G15-H15</f>
        <v>0</v>
      </c>
      <c r="J15" s="59">
        <v>2.1</v>
      </c>
      <c r="K15" s="57">
        <v>8</v>
      </c>
      <c r="L15" s="56">
        <v>4.4</v>
      </c>
      <c r="M15" s="57"/>
      <c r="N15" s="58">
        <f>J15+L15-M15</f>
        <v>6.5</v>
      </c>
      <c r="O15" s="55">
        <v>3.6</v>
      </c>
      <c r="P15" s="57">
        <v>10</v>
      </c>
      <c r="Q15" s="56">
        <v>5.5</v>
      </c>
      <c r="R15" s="59"/>
      <c r="S15" s="58">
        <f>O15+Q15-R15</f>
        <v>9.1</v>
      </c>
      <c r="T15" s="55">
        <v>4.1</v>
      </c>
      <c r="U15" s="57">
        <v>10</v>
      </c>
      <c r="V15" s="56">
        <v>7.75</v>
      </c>
      <c r="W15" s="59"/>
      <c r="X15" s="58">
        <f>T15+V15-W15</f>
        <v>11.85</v>
      </c>
      <c r="Y15" s="60">
        <f>SUM(E15+J15+O15+T15)</f>
        <v>9.8</v>
      </c>
      <c r="Z15" s="61">
        <f>SUM(G15+L15+Q15+V15)</f>
        <v>17.65</v>
      </c>
      <c r="AA15" s="62">
        <f>$I15+$N15+$S15+$X15</f>
        <v>27.45</v>
      </c>
      <c r="AB15" s="63"/>
    </row>
    <row r="16" spans="1:28" s="78" customFormat="1" ht="11.25" customHeight="1">
      <c r="A16" s="64"/>
      <c r="B16" s="146" t="s">
        <v>74</v>
      </c>
      <c r="C16" s="146"/>
      <c r="D16" s="148"/>
      <c r="E16" s="67"/>
      <c r="F16" s="69"/>
      <c r="G16" s="68"/>
      <c r="H16" s="69"/>
      <c r="I16" s="70"/>
      <c r="J16" s="71" t="s">
        <v>15</v>
      </c>
      <c r="K16" s="69"/>
      <c r="L16" s="68" t="s">
        <v>16</v>
      </c>
      <c r="M16" s="71"/>
      <c r="N16" s="70" t="s">
        <v>321</v>
      </c>
      <c r="O16" s="67" t="s">
        <v>14</v>
      </c>
      <c r="P16" s="69"/>
      <c r="Q16" s="68" t="s">
        <v>318</v>
      </c>
      <c r="R16" s="71"/>
      <c r="S16" s="70" t="s">
        <v>15</v>
      </c>
      <c r="T16" s="67" t="s">
        <v>11</v>
      </c>
      <c r="U16" s="69"/>
      <c r="V16" s="68" t="s">
        <v>13</v>
      </c>
      <c r="W16" s="71"/>
      <c r="X16" s="70" t="s">
        <v>13</v>
      </c>
      <c r="Y16" s="72" t="s">
        <v>15</v>
      </c>
      <c r="Z16" s="73" t="s">
        <v>15</v>
      </c>
      <c r="AA16" s="74"/>
      <c r="AB16" s="75"/>
    </row>
    <row r="17" spans="1:28" s="5" customFormat="1" ht="15" customHeight="1">
      <c r="A17" s="52" t="s">
        <v>16</v>
      </c>
      <c r="B17" s="143" t="s">
        <v>207</v>
      </c>
      <c r="C17" s="144" t="s">
        <v>208</v>
      </c>
      <c r="D17" s="145">
        <v>2000</v>
      </c>
      <c r="E17" s="55"/>
      <c r="F17" s="57"/>
      <c r="G17" s="56"/>
      <c r="H17" s="57"/>
      <c r="I17" s="58">
        <f>E17+G17-H17</f>
        <v>0</v>
      </c>
      <c r="J17" s="59">
        <v>2</v>
      </c>
      <c r="K17" s="57">
        <v>8</v>
      </c>
      <c r="L17" s="56">
        <v>4.5</v>
      </c>
      <c r="M17" s="57"/>
      <c r="N17" s="58">
        <f>J17+L17-M17</f>
        <v>6.5</v>
      </c>
      <c r="O17" s="55">
        <v>3.4</v>
      </c>
      <c r="P17" s="57">
        <v>10</v>
      </c>
      <c r="Q17" s="56">
        <v>3.05</v>
      </c>
      <c r="R17" s="59"/>
      <c r="S17" s="58">
        <f>O17+Q17-R17</f>
        <v>6.449999999999999</v>
      </c>
      <c r="T17" s="55">
        <v>3.7</v>
      </c>
      <c r="U17" s="57">
        <v>10</v>
      </c>
      <c r="V17" s="56">
        <v>5.6</v>
      </c>
      <c r="W17" s="59"/>
      <c r="X17" s="58">
        <f>T17+V17-W17</f>
        <v>9.3</v>
      </c>
      <c r="Y17" s="60">
        <f>SUM(E17+J17+O17+T17)</f>
        <v>9.100000000000001</v>
      </c>
      <c r="Z17" s="61">
        <f>SUM(G17+L17+Q17+V17)</f>
        <v>13.149999999999999</v>
      </c>
      <c r="AA17" s="62">
        <f>$I17+$N17+$S17+$X17</f>
        <v>22.25</v>
      </c>
      <c r="AB17" s="63"/>
    </row>
    <row r="18" spans="1:28" s="78" customFormat="1" ht="11.25" customHeight="1" thickBot="1">
      <c r="A18" s="102"/>
      <c r="B18" s="202" t="s">
        <v>149</v>
      </c>
      <c r="C18" s="186"/>
      <c r="D18" s="187"/>
      <c r="E18" s="80"/>
      <c r="F18" s="82"/>
      <c r="G18" s="81"/>
      <c r="H18" s="82"/>
      <c r="I18" s="83"/>
      <c r="J18" s="84" t="s">
        <v>16</v>
      </c>
      <c r="K18" s="82"/>
      <c r="L18" s="81" t="s">
        <v>15</v>
      </c>
      <c r="M18" s="84"/>
      <c r="N18" s="83" t="s">
        <v>321</v>
      </c>
      <c r="O18" s="80" t="s">
        <v>15</v>
      </c>
      <c r="P18" s="82"/>
      <c r="Q18" s="81" t="s">
        <v>16</v>
      </c>
      <c r="R18" s="84"/>
      <c r="S18" s="83" t="s">
        <v>16</v>
      </c>
      <c r="T18" s="80" t="s">
        <v>16</v>
      </c>
      <c r="U18" s="82"/>
      <c r="V18" s="81" t="s">
        <v>16</v>
      </c>
      <c r="W18" s="84"/>
      <c r="X18" s="83" t="s">
        <v>16</v>
      </c>
      <c r="Y18" s="85" t="s">
        <v>16</v>
      </c>
      <c r="Z18" s="86" t="s">
        <v>16</v>
      </c>
      <c r="AA18" s="87"/>
      <c r="AB18" s="75"/>
    </row>
    <row r="19" spans="1:28" s="78" customFormat="1" ht="6.75" customHeight="1">
      <c r="A19" s="88"/>
      <c r="B19" s="89"/>
      <c r="C19" s="89"/>
      <c r="D19" s="90"/>
      <c r="E19" s="91"/>
      <c r="F19" s="91"/>
      <c r="G19" s="92"/>
      <c r="H19" s="91"/>
      <c r="I19" s="93"/>
      <c r="J19" s="94"/>
      <c r="K19" s="91"/>
      <c r="L19" s="93"/>
      <c r="M19" s="94"/>
      <c r="N19" s="93"/>
      <c r="O19" s="95"/>
      <c r="P19" s="91"/>
      <c r="Q19" s="96"/>
      <c r="R19" s="95"/>
      <c r="S19" s="93"/>
      <c r="T19" s="94"/>
      <c r="U19" s="91"/>
      <c r="V19" s="96"/>
      <c r="W19" s="95"/>
      <c r="X19" s="93"/>
      <c r="Y19" s="94"/>
      <c r="Z19" s="93"/>
      <c r="AA19" s="8"/>
      <c r="AB19" s="22"/>
    </row>
    <row r="20" spans="1:27" s="3" customFormat="1" ht="15" customHeight="1">
      <c r="A20" s="206" t="s">
        <v>26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12"/>
      <c r="T20" s="13"/>
      <c r="U20" s="13"/>
      <c r="V20" s="12"/>
      <c r="W20" s="13"/>
      <c r="X20" s="12"/>
      <c r="Y20" s="13"/>
      <c r="Z20" s="12"/>
      <c r="AA20" s="12"/>
    </row>
    <row r="21" spans="3:27" s="4" customFormat="1" ht="6" customHeight="1">
      <c r="C21" s="14"/>
      <c r="D21" s="15"/>
      <c r="E21" s="16"/>
      <c r="F21" s="18"/>
      <c r="G21" s="17"/>
      <c r="H21" s="18"/>
      <c r="I21" s="17"/>
      <c r="J21" s="18"/>
      <c r="K21" s="18"/>
      <c r="L21" s="17"/>
      <c r="M21" s="18"/>
      <c r="N21" s="17"/>
      <c r="O21" s="18"/>
      <c r="P21" s="18"/>
      <c r="Q21" s="17"/>
      <c r="R21" s="18"/>
      <c r="S21" s="17"/>
      <c r="T21" s="18"/>
      <c r="U21" s="18"/>
      <c r="V21" s="17"/>
      <c r="W21" s="18"/>
      <c r="X21" s="17"/>
      <c r="Y21" s="18"/>
      <c r="Z21" s="17"/>
      <c r="AA21" s="17"/>
    </row>
    <row r="22" spans="1:28" s="5" customFormat="1" ht="13.5">
      <c r="A22" s="207" t="s">
        <v>27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19"/>
    </row>
    <row r="23" spans="1:28" s="5" customFormat="1" ht="13.5">
      <c r="A23" s="207" t="s">
        <v>30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19"/>
    </row>
    <row r="24" spans="1:28" s="5" customFormat="1" ht="13.5">
      <c r="A24" s="207" t="s">
        <v>28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19"/>
    </row>
    <row r="25" spans="1:28" s="5" customFormat="1" ht="13.5">
      <c r="A25" s="207" t="s">
        <v>29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19"/>
    </row>
    <row r="26" spans="1:28" ht="6.75" customHeight="1">
      <c r="A26" s="20"/>
      <c r="C26" s="21"/>
      <c r="D26" s="22"/>
      <c r="E26" s="9"/>
      <c r="F26" s="23"/>
      <c r="G26" s="10"/>
      <c r="H26" s="23"/>
      <c r="I26" s="8"/>
      <c r="K26" s="23"/>
      <c r="M26" s="23"/>
      <c r="N26" s="10"/>
      <c r="P26" s="23"/>
      <c r="Q26" s="11"/>
      <c r="R26" s="24"/>
      <c r="S26" s="25"/>
      <c r="T26" s="24"/>
      <c r="U26" s="23"/>
      <c r="V26" s="25"/>
      <c r="W26" s="24"/>
      <c r="X26" s="25"/>
      <c r="Y26" s="24"/>
      <c r="Z26" s="25"/>
      <c r="AA26" s="25"/>
      <c r="AB26" s="2"/>
    </row>
    <row r="27" spans="1:27" ht="74.25" customHeight="1">
      <c r="A27" s="211" t="s">
        <v>328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</row>
    <row r="28" spans="1:3" ht="19.5">
      <c r="A28" s="135"/>
      <c r="B28" s="2"/>
      <c r="C28" s="2"/>
    </row>
    <row r="29" spans="1:3" ht="19.5">
      <c r="A29" s="136"/>
      <c r="B29" s="2"/>
      <c r="C29" s="177"/>
    </row>
  </sheetData>
  <sheetProtection/>
  <mergeCells count="13">
    <mergeCell ref="B3:AA3"/>
    <mergeCell ref="E1:V1"/>
    <mergeCell ref="W1:AA1"/>
    <mergeCell ref="E5:I5"/>
    <mergeCell ref="J5:N5"/>
    <mergeCell ref="O5:S5"/>
    <mergeCell ref="T5:X5"/>
    <mergeCell ref="A24:AA24"/>
    <mergeCell ref="A25:AA25"/>
    <mergeCell ref="A27:AA27"/>
    <mergeCell ref="A20:R20"/>
    <mergeCell ref="A22:AA22"/>
    <mergeCell ref="A23:AA23"/>
  </mergeCells>
  <printOptions/>
  <pageMargins left="0.17" right="0.1" top="0.15" bottom="0.16" header="0.09" footer="0.13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C19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1" sqref="A1"/>
    </sheetView>
  </sheetViews>
  <sheetFormatPr defaultColWidth="9.140625" defaultRowHeight="12.75"/>
  <cols>
    <col min="1" max="1" width="3.57421875" style="98" customWidth="1"/>
    <col min="2" max="2" width="14.7109375" style="6" customWidth="1"/>
    <col min="3" max="3" width="10.28125" style="6" customWidth="1"/>
    <col min="4" max="4" width="3.7109375" style="99" customWidth="1"/>
    <col min="5" max="5" width="4.421875" style="99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100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100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100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100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101" customWidth="1"/>
    <col min="30" max="16384" width="9.140625" style="2" customWidth="1"/>
  </cols>
  <sheetData>
    <row r="1" spans="2:29" s="26" customFormat="1" ht="20.25" customHeight="1">
      <c r="B1" s="27"/>
      <c r="C1" s="27"/>
      <c r="D1" s="28"/>
      <c r="E1" s="203" t="s">
        <v>213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5" t="s">
        <v>214</v>
      </c>
      <c r="X1" s="205"/>
      <c r="Y1" s="205"/>
      <c r="Z1" s="205"/>
      <c r="AA1" s="205"/>
      <c r="AB1" s="29"/>
      <c r="AC1" s="1"/>
    </row>
    <row r="2" spans="1:29" s="26" customFormat="1" ht="3" customHeight="1">
      <c r="A2" s="29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  <c r="AC2" s="37"/>
    </row>
    <row r="3" spans="1:29" s="41" customFormat="1" ht="15.75" customHeight="1">
      <c r="A3" s="38"/>
      <c r="B3" s="204" t="s">
        <v>82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39"/>
    </row>
    <row r="4" spans="1:29" s="26" customFormat="1" ht="3" customHeight="1" thickBot="1">
      <c r="A4" s="29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  <c r="AC4" s="37"/>
    </row>
    <row r="5" spans="1:29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38" t="s">
        <v>42</v>
      </c>
      <c r="F5" s="208"/>
      <c r="G5" s="209"/>
      <c r="H5" s="209"/>
      <c r="I5" s="209"/>
      <c r="J5" s="210"/>
      <c r="K5" s="209"/>
      <c r="L5" s="209"/>
      <c r="M5" s="209"/>
      <c r="N5" s="209"/>
      <c r="O5" s="209"/>
      <c r="P5" s="208"/>
      <c r="Q5" s="209"/>
      <c r="R5" s="209"/>
      <c r="S5" s="209"/>
      <c r="T5" s="210"/>
      <c r="U5" s="208"/>
      <c r="V5" s="209"/>
      <c r="W5" s="209"/>
      <c r="X5" s="209"/>
      <c r="Y5" s="210"/>
      <c r="Z5" s="45" t="s">
        <v>4</v>
      </c>
      <c r="AA5" s="46" t="s">
        <v>4</v>
      </c>
      <c r="AB5" s="47"/>
      <c r="AC5" s="48"/>
    </row>
    <row r="6" spans="1:29" s="51" customFormat="1" ht="15.75" customHeight="1" thickBot="1">
      <c r="A6" s="121"/>
      <c r="B6" s="122"/>
      <c r="C6" s="122"/>
      <c r="D6" s="123"/>
      <c r="E6" s="142" t="s">
        <v>99</v>
      </c>
      <c r="F6" s="124" t="s">
        <v>6</v>
      </c>
      <c r="G6" s="125" t="s">
        <v>9</v>
      </c>
      <c r="H6" s="126" t="s">
        <v>7</v>
      </c>
      <c r="I6" s="127" t="s">
        <v>8</v>
      </c>
      <c r="J6" s="128" t="s">
        <v>10</v>
      </c>
      <c r="K6" s="124" t="s">
        <v>6</v>
      </c>
      <c r="L6" s="125" t="s">
        <v>9</v>
      </c>
      <c r="M6" s="126" t="s">
        <v>7</v>
      </c>
      <c r="N6" s="127" t="s">
        <v>8</v>
      </c>
      <c r="O6" s="128" t="s">
        <v>10</v>
      </c>
      <c r="P6" s="124" t="s">
        <v>6</v>
      </c>
      <c r="Q6" s="125" t="s">
        <v>9</v>
      </c>
      <c r="R6" s="126" t="s">
        <v>7</v>
      </c>
      <c r="S6" s="127" t="s">
        <v>8</v>
      </c>
      <c r="T6" s="128" t="s">
        <v>10</v>
      </c>
      <c r="U6" s="124" t="s">
        <v>6</v>
      </c>
      <c r="V6" s="125" t="s">
        <v>9</v>
      </c>
      <c r="W6" s="126" t="s">
        <v>7</v>
      </c>
      <c r="X6" s="127" t="s">
        <v>8</v>
      </c>
      <c r="Y6" s="128" t="s">
        <v>10</v>
      </c>
      <c r="Z6" s="129" t="s">
        <v>6</v>
      </c>
      <c r="AA6" s="130" t="s">
        <v>7</v>
      </c>
      <c r="AB6" s="131" t="s">
        <v>5</v>
      </c>
      <c r="AC6" s="49"/>
    </row>
    <row r="7" spans="1:29" s="5" customFormat="1" ht="15" customHeight="1">
      <c r="A7" s="103" t="s">
        <v>11</v>
      </c>
      <c r="B7" s="104" t="s">
        <v>263</v>
      </c>
      <c r="C7" s="195" t="s">
        <v>118</v>
      </c>
      <c r="D7" s="196">
        <v>1996</v>
      </c>
      <c r="E7" s="197">
        <f>(E$6-D7)/10</f>
        <v>0.3</v>
      </c>
      <c r="F7" s="105"/>
      <c r="G7" s="106"/>
      <c r="H7" s="107"/>
      <c r="I7" s="106"/>
      <c r="J7" s="108">
        <f>F7+H7-I7</f>
        <v>0</v>
      </c>
      <c r="K7" s="109">
        <v>3.4</v>
      </c>
      <c r="L7" s="106">
        <v>10</v>
      </c>
      <c r="M7" s="107">
        <v>7.95</v>
      </c>
      <c r="N7" s="106"/>
      <c r="O7" s="108">
        <f>K7+M7-N7</f>
        <v>11.35</v>
      </c>
      <c r="P7" s="105">
        <v>1.3</v>
      </c>
      <c r="Q7" s="106">
        <v>10</v>
      </c>
      <c r="R7" s="107">
        <v>8.5</v>
      </c>
      <c r="S7" s="109"/>
      <c r="T7" s="108">
        <f>P7+R7-S7</f>
        <v>9.8</v>
      </c>
      <c r="U7" s="105">
        <v>2.1</v>
      </c>
      <c r="V7" s="106">
        <v>10</v>
      </c>
      <c r="W7" s="107">
        <v>7.15</v>
      </c>
      <c r="X7" s="109"/>
      <c r="Y7" s="108">
        <f>U7+W7-X7</f>
        <v>9.25</v>
      </c>
      <c r="Z7" s="110">
        <f>SUM(F7+K7+P7+U7)</f>
        <v>6.800000000000001</v>
      </c>
      <c r="AA7" s="111">
        <f>SUM(H7+M7+R7+W7)</f>
        <v>23.6</v>
      </c>
      <c r="AB7" s="112">
        <f>$E7+$J7+$O7+$T7+$Y7</f>
        <v>30.700000000000003</v>
      </c>
      <c r="AC7" s="63"/>
    </row>
    <row r="8" spans="1:29" s="77" customFormat="1" ht="11.25" customHeight="1">
      <c r="A8" s="139"/>
      <c r="B8" s="65" t="s">
        <v>264</v>
      </c>
      <c r="C8" s="119"/>
      <c r="D8" s="141"/>
      <c r="E8" s="140"/>
      <c r="F8" s="67"/>
      <c r="G8" s="69"/>
      <c r="H8" s="68"/>
      <c r="I8" s="69"/>
      <c r="J8" s="70"/>
      <c r="K8" s="71" t="s">
        <v>11</v>
      </c>
      <c r="L8" s="69"/>
      <c r="M8" s="68" t="s">
        <v>11</v>
      </c>
      <c r="N8" s="71"/>
      <c r="O8" s="70" t="s">
        <v>11</v>
      </c>
      <c r="P8" s="67" t="s">
        <v>12</v>
      </c>
      <c r="Q8" s="69"/>
      <c r="R8" s="68" t="s">
        <v>11</v>
      </c>
      <c r="S8" s="71"/>
      <c r="T8" s="70" t="s">
        <v>11</v>
      </c>
      <c r="U8" s="67" t="s">
        <v>11</v>
      </c>
      <c r="V8" s="69"/>
      <c r="W8" s="68" t="s">
        <v>11</v>
      </c>
      <c r="X8" s="71"/>
      <c r="Y8" s="70" t="s">
        <v>11</v>
      </c>
      <c r="Z8" s="72" t="s">
        <v>11</v>
      </c>
      <c r="AA8" s="73" t="s">
        <v>11</v>
      </c>
      <c r="AB8" s="74"/>
      <c r="AC8" s="75"/>
    </row>
    <row r="9" spans="1:29" s="5" customFormat="1" ht="15" customHeight="1">
      <c r="A9" s="52" t="s">
        <v>12</v>
      </c>
      <c r="B9" s="158" t="s">
        <v>210</v>
      </c>
      <c r="C9" s="158" t="s">
        <v>40</v>
      </c>
      <c r="D9" s="175">
        <v>1997</v>
      </c>
      <c r="E9" s="117">
        <f>(E$6-D9)/10</f>
        <v>0.2</v>
      </c>
      <c r="F9" s="55"/>
      <c r="G9" s="57"/>
      <c r="H9" s="56"/>
      <c r="I9" s="57"/>
      <c r="J9" s="58">
        <f>F9+H9-I9</f>
        <v>0</v>
      </c>
      <c r="K9" s="59">
        <v>1.5</v>
      </c>
      <c r="L9" s="57">
        <v>10</v>
      </c>
      <c r="M9" s="56">
        <v>5.8</v>
      </c>
      <c r="N9" s="57"/>
      <c r="O9" s="58">
        <f>K9+M9-N9</f>
        <v>7.3</v>
      </c>
      <c r="P9" s="55">
        <v>1.4</v>
      </c>
      <c r="Q9" s="57">
        <v>10</v>
      </c>
      <c r="R9" s="56">
        <v>6.25</v>
      </c>
      <c r="S9" s="59"/>
      <c r="T9" s="58">
        <f>P9+R9-S9</f>
        <v>7.65</v>
      </c>
      <c r="U9" s="55">
        <v>1.8</v>
      </c>
      <c r="V9" s="57">
        <v>10</v>
      </c>
      <c r="W9" s="56">
        <v>7.05</v>
      </c>
      <c r="X9" s="59"/>
      <c r="Y9" s="58">
        <f>U9+W9-X9</f>
        <v>8.85</v>
      </c>
      <c r="Z9" s="60">
        <f>SUM(F9+K9+P9+U9)</f>
        <v>4.7</v>
      </c>
      <c r="AA9" s="61">
        <f>SUM(H9+M9+R9+W9)</f>
        <v>19.1</v>
      </c>
      <c r="AB9" s="62">
        <f>$E9+$J9+$O9+$T9+$Y9</f>
        <v>24</v>
      </c>
      <c r="AC9" s="63"/>
    </row>
    <row r="10" spans="1:29" s="77" customFormat="1" ht="11.25" customHeight="1" thickBot="1">
      <c r="A10" s="102"/>
      <c r="B10" s="181" t="s">
        <v>211</v>
      </c>
      <c r="C10" s="181"/>
      <c r="D10" s="188"/>
      <c r="E10" s="116"/>
      <c r="F10" s="80"/>
      <c r="G10" s="82"/>
      <c r="H10" s="81"/>
      <c r="I10" s="82"/>
      <c r="J10" s="83"/>
      <c r="K10" s="84" t="s">
        <v>12</v>
      </c>
      <c r="L10" s="82"/>
      <c r="M10" s="81" t="s">
        <v>12</v>
      </c>
      <c r="N10" s="84"/>
      <c r="O10" s="83" t="s">
        <v>12</v>
      </c>
      <c r="P10" s="80" t="s">
        <v>11</v>
      </c>
      <c r="Q10" s="82"/>
      <c r="R10" s="81" t="s">
        <v>12</v>
      </c>
      <c r="S10" s="84"/>
      <c r="T10" s="83" t="s">
        <v>12</v>
      </c>
      <c r="U10" s="80" t="s">
        <v>12</v>
      </c>
      <c r="V10" s="82"/>
      <c r="W10" s="81" t="s">
        <v>12</v>
      </c>
      <c r="X10" s="84"/>
      <c r="Y10" s="83" t="s">
        <v>12</v>
      </c>
      <c r="Z10" s="85" t="s">
        <v>12</v>
      </c>
      <c r="AA10" s="86" t="s">
        <v>12</v>
      </c>
      <c r="AB10" s="87"/>
      <c r="AC10" s="75"/>
    </row>
    <row r="11" spans="1:29" s="78" customFormat="1" ht="6.75" customHeight="1">
      <c r="A11" s="88"/>
      <c r="B11" s="89"/>
      <c r="C11" s="89"/>
      <c r="D11" s="90"/>
      <c r="E11" s="90"/>
      <c r="F11" s="91"/>
      <c r="G11" s="91"/>
      <c r="H11" s="92"/>
      <c r="I11" s="91"/>
      <c r="J11" s="93"/>
      <c r="K11" s="94"/>
      <c r="L11" s="91"/>
      <c r="M11" s="93"/>
      <c r="N11" s="94"/>
      <c r="O11" s="93"/>
      <c r="P11" s="95"/>
      <c r="Q11" s="91"/>
      <c r="R11" s="96"/>
      <c r="S11" s="95"/>
      <c r="T11" s="93"/>
      <c r="U11" s="94"/>
      <c r="V11" s="91"/>
      <c r="W11" s="96"/>
      <c r="X11" s="95"/>
      <c r="Y11" s="93"/>
      <c r="Z11" s="94"/>
      <c r="AA11" s="93"/>
      <c r="AB11" s="8"/>
      <c r="AC11" s="22"/>
    </row>
    <row r="12" spans="1:28" s="3" customFormat="1" ht="15" customHeight="1">
      <c r="A12" s="206" t="s">
        <v>26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12"/>
      <c r="U12" s="13"/>
      <c r="V12" s="13"/>
      <c r="W12" s="12"/>
      <c r="X12" s="13"/>
      <c r="Y12" s="12"/>
      <c r="Z12" s="13"/>
      <c r="AA12" s="12"/>
      <c r="AB12" s="12"/>
    </row>
    <row r="13" spans="3:28" s="4" customFormat="1" ht="6" customHeight="1">
      <c r="C13" s="14"/>
      <c r="D13" s="15"/>
      <c r="E13" s="15"/>
      <c r="F13" s="16"/>
      <c r="G13" s="18"/>
      <c r="H13" s="17"/>
      <c r="I13" s="18"/>
      <c r="J13" s="17"/>
      <c r="K13" s="18"/>
      <c r="L13" s="18"/>
      <c r="M13" s="17"/>
      <c r="N13" s="18"/>
      <c r="O13" s="17"/>
      <c r="P13" s="18"/>
      <c r="Q13" s="18"/>
      <c r="R13" s="17"/>
      <c r="S13" s="18"/>
      <c r="T13" s="17"/>
      <c r="U13" s="18"/>
      <c r="V13" s="18"/>
      <c r="W13" s="17"/>
      <c r="X13" s="18"/>
      <c r="Y13" s="17"/>
      <c r="Z13" s="18"/>
      <c r="AA13" s="17"/>
      <c r="AB13" s="17"/>
    </row>
    <row r="14" spans="1:29" s="5" customFormat="1" ht="13.5">
      <c r="A14" s="207" t="s">
        <v>27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19"/>
    </row>
    <row r="15" spans="1:29" s="5" customFormat="1" ht="13.5">
      <c r="A15" s="207" t="s">
        <v>30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19"/>
    </row>
    <row r="16" spans="1:29" s="5" customFormat="1" ht="13.5">
      <c r="A16" s="207" t="s">
        <v>28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19"/>
    </row>
    <row r="17" spans="1:29" s="5" customFormat="1" ht="13.5">
      <c r="A17" s="207" t="s">
        <v>29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19"/>
    </row>
    <row r="18" spans="1:29" ht="6.75" customHeight="1">
      <c r="A18" s="20"/>
      <c r="C18" s="21"/>
      <c r="D18" s="22"/>
      <c r="E18" s="22"/>
      <c r="F18" s="9"/>
      <c r="G18" s="23"/>
      <c r="H18" s="10"/>
      <c r="I18" s="23"/>
      <c r="J18" s="8"/>
      <c r="L18" s="23"/>
      <c r="N18" s="23"/>
      <c r="O18" s="10"/>
      <c r="Q18" s="23"/>
      <c r="R18" s="11"/>
      <c r="S18" s="24"/>
      <c r="T18" s="25"/>
      <c r="U18" s="24"/>
      <c r="V18" s="23"/>
      <c r="W18" s="25"/>
      <c r="X18" s="24"/>
      <c r="Y18" s="25"/>
      <c r="Z18" s="24"/>
      <c r="AA18" s="25"/>
      <c r="AB18" s="25"/>
      <c r="AC18" s="2"/>
    </row>
    <row r="19" spans="1:27" ht="69.75" customHeight="1">
      <c r="A19" s="211" t="s">
        <v>328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</sheetData>
  <sheetProtection/>
  <mergeCells count="13">
    <mergeCell ref="A19:AA19"/>
    <mergeCell ref="A12:S12"/>
    <mergeCell ref="A14:AB14"/>
    <mergeCell ref="A15:AB15"/>
    <mergeCell ref="A17:AB17"/>
    <mergeCell ref="E1:V1"/>
    <mergeCell ref="W1:AA1"/>
    <mergeCell ref="A16:AB16"/>
    <mergeCell ref="B3:AB3"/>
    <mergeCell ref="F5:J5"/>
    <mergeCell ref="K5:O5"/>
    <mergeCell ref="P5:T5"/>
    <mergeCell ref="U5:Y5"/>
  </mergeCells>
  <printOptions/>
  <pageMargins left="0.19" right="0.12" top="0.27" bottom="0.31" header="0.13" footer="0.14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2017-05-29T07:28:59Z</cp:lastPrinted>
  <dcterms:created xsi:type="dcterms:W3CDTF">2010-11-23T16:44:29Z</dcterms:created>
  <dcterms:modified xsi:type="dcterms:W3CDTF">2017-05-29T07:29:21Z</dcterms:modified>
  <cp:category/>
  <cp:version/>
  <cp:contentType/>
  <cp:contentStatus/>
</cp:coreProperties>
</file>