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44" yWindow="132" windowWidth="9420" windowHeight="4500" tabRatio="915" activeTab="3"/>
  </bookViews>
  <sheets>
    <sheet name="1 - 2011 a mladší" sheetId="1" r:id="rId1"/>
    <sheet name="2 - 2010" sheetId="2" r:id="rId2"/>
    <sheet name="3 - 2009" sheetId="3" r:id="rId3"/>
    <sheet name="4 - 2008" sheetId="4" r:id="rId4"/>
    <sheet name="5 - 2007" sheetId="5" r:id="rId5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<sst xmlns="http://schemas.openxmlformats.org/spreadsheetml/2006/main" count="1185" uniqueCount="210">
  <si>
    <t>CELKEM</t>
  </si>
  <si>
    <t>PŘÍJMENÍ</t>
  </si>
  <si>
    <t>JMÉNO</t>
  </si>
  <si>
    <t>Kristýna</t>
  </si>
  <si>
    <t>Tereza</t>
  </si>
  <si>
    <t>Šárka</t>
  </si>
  <si>
    <t>Michaela</t>
  </si>
  <si>
    <t>Markéta</t>
  </si>
  <si>
    <t>Kateřina</t>
  </si>
  <si>
    <t>Veronika</t>
  </si>
  <si>
    <t>Klára</t>
  </si>
  <si>
    <t>Aneta</t>
  </si>
  <si>
    <t>Adéla</t>
  </si>
  <si>
    <t>Lucie</t>
  </si>
  <si>
    <t>Barbora</t>
  </si>
  <si>
    <t>Natálie</t>
  </si>
  <si>
    <t>Lenka</t>
  </si>
  <si>
    <t>Kopecká</t>
  </si>
  <si>
    <t>Dominika</t>
  </si>
  <si>
    <t>Jana</t>
  </si>
  <si>
    <t>Alena</t>
  </si>
  <si>
    <t>Julie</t>
  </si>
  <si>
    <t>Veselá</t>
  </si>
  <si>
    <t>Sofie</t>
  </si>
  <si>
    <t>Simona</t>
  </si>
  <si>
    <t>Alexandra</t>
  </si>
  <si>
    <t>Daniela</t>
  </si>
  <si>
    <t>Laura</t>
  </si>
  <si>
    <t>Gerlová</t>
  </si>
  <si>
    <t>Zemánková</t>
  </si>
  <si>
    <t>Bortlová</t>
  </si>
  <si>
    <t>Fojtíková</t>
  </si>
  <si>
    <t>Válková</t>
  </si>
  <si>
    <t>Vrublová</t>
  </si>
  <si>
    <t>Izabela</t>
  </si>
  <si>
    <t>Koblihová</t>
  </si>
  <si>
    <t>Adámková</t>
  </si>
  <si>
    <t>Cihlářová</t>
  </si>
  <si>
    <t>Linhartová</t>
  </si>
  <si>
    <t>Lovětínská</t>
  </si>
  <si>
    <t>Boldisová</t>
  </si>
  <si>
    <t>Tabaková</t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</si>
  <si>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</si>
  <si>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</si>
  <si>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</si>
  <si>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</si>
  <si>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t>poznámka pro rodiče, děti, …..</t>
  </si>
  <si>
    <t>16.</t>
  </si>
  <si>
    <t>15.</t>
  </si>
  <si>
    <t>14.</t>
  </si>
  <si>
    <t>13.</t>
  </si>
  <si>
    <t>12.</t>
  </si>
  <si>
    <t>11.</t>
  </si>
  <si>
    <t>10.</t>
  </si>
  <si>
    <t>9.</t>
  </si>
  <si>
    <t>GK TJ Sokol Kopřivnice - kolektiv</t>
  </si>
  <si>
    <t>8.</t>
  </si>
  <si>
    <t>7.</t>
  </si>
  <si>
    <t>6.</t>
  </si>
  <si>
    <t>5.</t>
  </si>
  <si>
    <t>GK Hulín - kolektiv</t>
  </si>
  <si>
    <t>4.</t>
  </si>
  <si>
    <t>3.</t>
  </si>
  <si>
    <t>2.</t>
  </si>
  <si>
    <t>1.</t>
  </si>
  <si>
    <t>CEL</t>
  </si>
  <si>
    <t>E</t>
  </si>
  <si>
    <t>D</t>
  </si>
  <si>
    <t>NS</t>
  </si>
  <si>
    <t>VÝCH.
ZNÁM.</t>
  </si>
  <si>
    <t>celk.</t>
  </si>
  <si>
    <t>ROK</t>
  </si>
  <si>
    <t>POŘ.</t>
  </si>
  <si>
    <t>KATEGORIE - 1 - MLADŠÍ PŘÍPRAVKA - ROČNÍK 2011 A MLADŠÍ ( 6 LET A MLADŠÍ )</t>
  </si>
  <si>
    <t>Karviná 6.5.2017</t>
  </si>
  <si>
    <t>Májový závod - Karviná - 2017</t>
  </si>
  <si>
    <t>TJ Frenštát - Mazochová, Válková</t>
  </si>
  <si>
    <t>Valášková</t>
  </si>
  <si>
    <t>TJ Chropyně - kolektiv</t>
  </si>
  <si>
    <t>Valerie</t>
  </si>
  <si>
    <t>Slováková</t>
  </si>
  <si>
    <t>TJ Sokol Vsetín - Herda</t>
  </si>
  <si>
    <t>Sokol Moravská Ostrava - Olšarová</t>
  </si>
  <si>
    <t>Viktorie</t>
  </si>
  <si>
    <t>Ema</t>
  </si>
  <si>
    <t>TJ Chropyně - Zavadilová</t>
  </si>
  <si>
    <t>Davidová</t>
  </si>
  <si>
    <t>Ella</t>
  </si>
  <si>
    <t>Amalie</t>
  </si>
  <si>
    <t>GK Vítkovice - Kaczorová</t>
  </si>
  <si>
    <t>Anita</t>
  </si>
  <si>
    <t>Šačiři</t>
  </si>
  <si>
    <t>Rozsypalová</t>
  </si>
  <si>
    <t>Poláková</t>
  </si>
  <si>
    <t>Matůšová</t>
  </si>
  <si>
    <t>Elen</t>
  </si>
  <si>
    <t>Ludwigová</t>
  </si>
  <si>
    <t>TJ Kovona Karviná - kolektiv</t>
  </si>
  <si>
    <t>KATEGORIE - 3 - NEJMLADŠÍ ŽÁKYNĚ  " A "  - ROČNÍK 2009 ( 8 LET  )</t>
  </si>
  <si>
    <t>KATEGORIE - 2 - STARŠÍ PŘÍPRAVKA - ROČNÍK 2010 ( 7 LET  )</t>
  </si>
  <si>
    <t>Anežka</t>
  </si>
  <si>
    <t>Nykodýmová</t>
  </si>
  <si>
    <t>Kahánková</t>
  </si>
  <si>
    <t>Bára</t>
  </si>
  <si>
    <t>Mazochová</t>
  </si>
  <si>
    <t>Schneider</t>
  </si>
  <si>
    <t>Župková</t>
  </si>
  <si>
    <t>Mariana</t>
  </si>
  <si>
    <t>KATEGORIE - 4 - NEJMLADŠÍ ŽÁKYNĚ  " B "  - ROČNÍK 2008 - ( 9 LET )</t>
  </si>
  <si>
    <t>TJ Kovona Karviná - kolektiv trenérů</t>
  </si>
  <si>
    <t>TJ Valašské Meziříčí - Bortel</t>
  </si>
  <si>
    <t>Horsinková</t>
  </si>
  <si>
    <t>Hanka</t>
  </si>
  <si>
    <t>Kaczorová</t>
  </si>
  <si>
    <t>TJ Valašské Meziříčí - Crhová</t>
  </si>
  <si>
    <t>Kostelecká</t>
  </si>
  <si>
    <t>Pobialová</t>
  </si>
  <si>
    <t>GK Hulín - Bílek</t>
  </si>
  <si>
    <t>Dobiášová</t>
  </si>
  <si>
    <t>TJ Sokol Vsetín - Baranová, Hladký</t>
  </si>
  <si>
    <t xml:space="preserve">Kahánková </t>
  </si>
  <si>
    <t>Sokol Moravská Ostrava - Olšarová, Hovjacká</t>
  </si>
  <si>
    <t>Karolína</t>
  </si>
  <si>
    <t>Martináková</t>
  </si>
  <si>
    <t>Ollenderová</t>
  </si>
  <si>
    <t>Papoušková</t>
  </si>
  <si>
    <t xml:space="preserve">Skálová </t>
  </si>
  <si>
    <t>Šrubařová</t>
  </si>
  <si>
    <t>KATEGORIE - 5 - MLADŠÍ ŽÁKYNĚ  " A "  - ROČNÍK 2007 ( 10 LET )</t>
  </si>
  <si>
    <t>Flašarová</t>
  </si>
  <si>
    <t>Sokol Moravská Ostrava - Olšarová, Kramolišová</t>
  </si>
  <si>
    <t>Sušňová</t>
  </si>
  <si>
    <t>Šimičková</t>
  </si>
  <si>
    <t xml:space="preserve">Blahutová </t>
  </si>
  <si>
    <t>Marianna</t>
  </si>
  <si>
    <t>Remišová</t>
  </si>
  <si>
    <t>Hýžová</t>
  </si>
  <si>
    <t>GK Vítkovice - Rychtová</t>
  </si>
  <si>
    <t>Pokorná</t>
  </si>
  <si>
    <t>Biolková</t>
  </si>
  <si>
    <t>Jůlie</t>
  </si>
  <si>
    <t>Vavrošová</t>
  </si>
  <si>
    <t>Strýcová</t>
  </si>
  <si>
    <t>TJ Sokol Vsetín - Baranová</t>
  </si>
  <si>
    <t>Novosadová</t>
  </si>
  <si>
    <t>GK Vítkovice - Hynek, Grmelová</t>
  </si>
  <si>
    <t>Friedrichová</t>
  </si>
  <si>
    <t>GK Vítkovice - Hynek, Uhrová</t>
  </si>
  <si>
    <t>Votýpková</t>
  </si>
  <si>
    <t>Kubínová</t>
  </si>
  <si>
    <t>Pindurová</t>
  </si>
  <si>
    <t>TJ Frenštát - Modrovičová, Kalmusová</t>
  </si>
  <si>
    <t>Zrůstová</t>
  </si>
  <si>
    <t>Bartečková</t>
  </si>
  <si>
    <t>Berenika</t>
  </si>
  <si>
    <t>Szczygielová</t>
  </si>
  <si>
    <t>Binarová</t>
  </si>
  <si>
    <t>Wawryková</t>
  </si>
  <si>
    <t xml:space="preserve">Kuchaříková </t>
  </si>
  <si>
    <t>Lea Marie</t>
  </si>
  <si>
    <t xml:space="preserve">Vu </t>
  </si>
  <si>
    <t>Pernicová</t>
  </si>
  <si>
    <t>Perutková</t>
  </si>
  <si>
    <t>TJ Rožnov pod Radhoštěm - kolektiv</t>
  </si>
  <si>
    <t>Barošová</t>
  </si>
  <si>
    <t>Urdová</t>
  </si>
  <si>
    <t>Linda</t>
  </si>
  <si>
    <t>TJ Rožnov pod Rahdoštěm - kolektiv</t>
  </si>
  <si>
    <t>Sasínová</t>
  </si>
  <si>
    <t>1.÷ 25.</t>
  </si>
  <si>
    <t>Štecová</t>
  </si>
  <si>
    <t>Anna Sofie</t>
  </si>
  <si>
    <t xml:space="preserve">PARTNEŘI : MĚSTO KARVINÁ, ZŠ PRAMENY KARVINÁ, 
SPONZOŘI  ZÁVODU : K2 reklama 
MEDIÁLNÍ  PARTNEŘI : TV POLAR, KARVINSKÝ DENÍK, </t>
  </si>
  <si>
    <t>TJ Valašské Meziříčí - Adámková, Heřmánková</t>
  </si>
  <si>
    <t>TJ Valašské Meziříčí - Heřmánková, Adámková</t>
  </si>
  <si>
    <t>1 ÷ 10.</t>
  </si>
  <si>
    <t>11.÷13.</t>
  </si>
  <si>
    <t>1. ÷ 13.</t>
  </si>
  <si>
    <t>11. ÷ 13.</t>
  </si>
  <si>
    <t>3. ÷ 4.</t>
  </si>
  <si>
    <t>8..</t>
  </si>
  <si>
    <t>1. ÷ 10.</t>
  </si>
  <si>
    <t>1. ÷ 15.</t>
  </si>
  <si>
    <t>7. ÷ 8.</t>
  </si>
  <si>
    <t>10. ÷ 11.</t>
  </si>
  <si>
    <t>13.÷14.</t>
  </si>
  <si>
    <t>10.÷11.</t>
  </si>
  <si>
    <t>10 .÷ 11.</t>
  </si>
  <si>
    <t>13. ÷ 14.</t>
  </si>
  <si>
    <t>1. ÷ 14.</t>
  </si>
  <si>
    <t>4. ÷ 5.</t>
  </si>
  <si>
    <t>6. ÷ 7.</t>
  </si>
  <si>
    <t>5. ÷ 6.</t>
  </si>
  <si>
    <t>1 ÷ 14.</t>
  </si>
  <si>
    <t>14. ÷ 15.</t>
  </si>
  <si>
    <t>1. ÷ 12.</t>
  </si>
  <si>
    <t>13.÷16.</t>
  </si>
  <si>
    <t>8. ÷ 9.</t>
  </si>
  <si>
    <t>11.÷12.</t>
  </si>
  <si>
    <t>14.÷15.</t>
  </si>
  <si>
    <t>2. ÷ 3.</t>
  </si>
  <si>
    <t>11. ÷ 12.</t>
  </si>
  <si>
    <t>1. ÷ 2.</t>
  </si>
  <si>
    <t>3. ÷ 5.</t>
  </si>
  <si>
    <t>8. ÷ 10.</t>
  </si>
  <si>
    <t>10. ÷ 12.</t>
  </si>
  <si>
    <t>1. ÷ 16.</t>
  </si>
  <si>
    <t>3. ÷ 6.</t>
  </si>
  <si>
    <t>8. ÷ 11.</t>
  </si>
  <si>
    <t>1. ÷ 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</si>
</sst>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2"/>
      <name val="Comic Sans MS"/>
      <family val="4"/>
    </font>
    <font>
      <b/>
      <sz val="11"/>
      <name val="Comic Sans MS"/>
      <family val="4"/>
    </font>
    <font>
      <sz val="11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i/>
      <sz val="7"/>
      <name val="Arial CE"/>
      <family val="2"/>
    </font>
    <font>
      <i/>
      <sz val="8"/>
      <name val="Arial CE"/>
      <family val="2"/>
    </font>
    <font>
      <sz val="6"/>
      <name val="Arial CE"/>
      <family val="2"/>
    </font>
    <font>
      <i/>
      <sz val="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b/>
      <sz val="16"/>
      <name val="Arial CE"/>
      <family val="2"/>
    </font>
    <font>
      <sz val="18"/>
      <color indexed="56"/>
      <name val="Cambri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4" fillId="38" borderId="1" applyNumberFormat="0" applyAlignment="0" applyProtection="0"/>
    <xf numFmtId="0" fontId="14" fillId="39" borderId="1" applyNumberFormat="0" applyAlignment="0" applyProtection="0"/>
    <xf numFmtId="0" fontId="19" fillId="0" borderId="2" applyNumberFormat="0" applyFill="0" applyAlignment="0" applyProtection="0"/>
    <xf numFmtId="0" fontId="1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0" borderId="7" applyNumberFormat="0" applyAlignment="0" applyProtection="0"/>
    <xf numFmtId="0" fontId="16" fillId="41" borderId="7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6" fillId="40" borderId="7" applyNumberFormat="0" applyAlignment="0" applyProtection="0"/>
    <xf numFmtId="0" fontId="16" fillId="41" borderId="7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6" fillId="0" borderId="4" applyNumberFormat="0" applyFill="0" applyAlignment="0" applyProtection="0"/>
    <xf numFmtId="0" fontId="7" fillId="0" borderId="10" applyNumberFormat="0" applyFill="0" applyAlignment="0" applyProtection="0"/>
    <xf numFmtId="0" fontId="7" fillId="0" borderId="5" applyNumberFormat="0" applyFill="0" applyAlignment="0" applyProtection="0"/>
    <xf numFmtId="0" fontId="8" fillId="0" borderId="11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0" fillId="0" borderId="0">
      <alignment/>
      <protection/>
    </xf>
    <xf numFmtId="0" fontId="0" fillId="44" borderId="12" applyNumberFormat="0" applyFont="0" applyAlignment="0" applyProtection="0"/>
    <xf numFmtId="0" fontId="0" fillId="45" borderId="12" applyNumberFormat="0" applyAlignment="0" applyProtection="0"/>
    <xf numFmtId="0" fontId="13" fillId="38" borderId="13" applyNumberFormat="0" applyAlignment="0" applyProtection="0"/>
    <xf numFmtId="0" fontId="13" fillId="39" borderId="13" applyNumberFormat="0" applyAlignment="0" applyProtection="0"/>
    <xf numFmtId="0" fontId="0" fillId="44" borderId="12" applyNumberFormat="0" applyFont="0" applyAlignment="0" applyProtection="0"/>
    <xf numFmtId="0" fontId="0" fillId="45" borderId="12" applyNumberFormat="0" applyAlignment="0" applyProtection="0"/>
    <xf numFmtId="9" fontId="0" fillId="0" borderId="0" applyFont="0" applyFill="0" applyBorder="0" applyAlignment="0" applyProtection="0"/>
    <xf numFmtId="0" fontId="15" fillId="0" borderId="14" applyNumberFormat="0" applyFill="0" applyAlignment="0" applyProtection="0"/>
    <xf numFmtId="0" fontId="15" fillId="0" borderId="8" applyNumberFormat="0" applyFill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4" fillId="38" borderId="1" applyNumberFormat="0" applyAlignment="0" applyProtection="0"/>
    <xf numFmtId="0" fontId="14" fillId="39" borderId="1" applyNumberFormat="0" applyAlignment="0" applyProtection="0"/>
    <xf numFmtId="0" fontId="13" fillId="38" borderId="13" applyNumberFormat="0" applyAlignment="0" applyProtection="0"/>
    <xf numFmtId="0" fontId="13" fillId="39" borderId="13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164" fontId="26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64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/>
    </xf>
    <xf numFmtId="164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2" fontId="23" fillId="0" borderId="15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64" fontId="31" fillId="0" borderId="16" xfId="0" applyNumberFormat="1" applyFont="1" applyFill="1" applyBorder="1" applyAlignment="1">
      <alignment horizontal="center"/>
    </xf>
    <xf numFmtId="164" fontId="32" fillId="0" borderId="17" xfId="0" applyNumberFormat="1" applyFont="1" applyFill="1" applyBorder="1" applyAlignment="1">
      <alignment horizontal="center"/>
    </xf>
    <xf numFmtId="2" fontId="32" fillId="0" borderId="17" xfId="0" applyNumberFormat="1" applyFont="1" applyFill="1" applyBorder="1" applyAlignment="1">
      <alignment horizontal="center"/>
    </xf>
    <xf numFmtId="164" fontId="32" fillId="0" borderId="18" xfId="0" applyNumberFormat="1" applyFont="1" applyFill="1" applyBorder="1" applyAlignment="1">
      <alignment horizontal="center"/>
    </xf>
    <xf numFmtId="2" fontId="32" fillId="0" borderId="19" xfId="0" applyNumberFormat="1" applyFont="1" applyFill="1" applyBorder="1" applyAlignment="1">
      <alignment horizontal="center"/>
    </xf>
    <xf numFmtId="164" fontId="32" fillId="0" borderId="19" xfId="0" applyNumberFormat="1" applyFont="1" applyFill="1" applyBorder="1" applyAlignment="1">
      <alignment horizontal="center"/>
    </xf>
    <xf numFmtId="2" fontId="32" fillId="0" borderId="19" xfId="0" applyNumberFormat="1" applyFont="1" applyFill="1" applyBorder="1" applyAlignment="1">
      <alignment/>
    </xf>
    <xf numFmtId="2" fontId="32" fillId="0" borderId="20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23" fillId="0" borderId="22" xfId="0" applyNumberFormat="1" applyFont="1" applyFill="1" applyBorder="1" applyAlignment="1">
      <alignment horizontal="center"/>
    </xf>
    <xf numFmtId="2" fontId="23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164" fontId="23" fillId="0" borderId="24" xfId="0" applyNumberFormat="1" applyFont="1" applyFill="1" applyBorder="1" applyAlignment="1">
      <alignment horizontal="center"/>
    </xf>
    <xf numFmtId="2" fontId="22" fillId="0" borderId="24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164" fontId="31" fillId="0" borderId="27" xfId="0" applyNumberFormat="1" applyFont="1" applyFill="1" applyBorder="1" applyAlignment="1">
      <alignment horizontal="center"/>
    </xf>
    <xf numFmtId="164" fontId="32" fillId="0" borderId="28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 horizontal="center"/>
    </xf>
    <xf numFmtId="164" fontId="32" fillId="0" borderId="29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/>
    </xf>
    <xf numFmtId="2" fontId="32" fillId="0" borderId="31" xfId="0" applyNumberFormat="1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left"/>
    </xf>
    <xf numFmtId="0" fontId="22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23" fillId="0" borderId="33" xfId="0" applyNumberFormat="1" applyFont="1" applyFill="1" applyBorder="1" applyAlignment="1">
      <alignment horizontal="center"/>
    </xf>
    <xf numFmtId="2" fontId="23" fillId="0" borderId="33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64" fontId="34" fillId="0" borderId="16" xfId="0" applyNumberFormat="1" applyFont="1" applyFill="1" applyBorder="1" applyAlignment="1">
      <alignment horizontal="center" vertical="center"/>
    </xf>
    <xf numFmtId="164" fontId="35" fillId="0" borderId="17" xfId="0" applyNumberFormat="1" applyFont="1" applyFill="1" applyBorder="1" applyAlignment="1">
      <alignment horizontal="center" vertical="center"/>
    </xf>
    <xf numFmtId="2" fontId="35" fillId="0" borderId="17" xfId="0" applyNumberFormat="1" applyFont="1" applyFill="1" applyBorder="1" applyAlignment="1">
      <alignment horizontal="center" vertical="center"/>
    </xf>
    <xf numFmtId="164" fontId="34" fillId="0" borderId="18" xfId="0" applyNumberFormat="1" applyFont="1" applyFill="1" applyBorder="1" applyAlignment="1">
      <alignment horizontal="center" vertical="center"/>
    </xf>
    <xf numFmtId="2" fontId="34" fillId="0" borderId="19" xfId="0" applyNumberFormat="1" applyFont="1" applyFill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2" fontId="36" fillId="0" borderId="19" xfId="0" applyNumberFormat="1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34" fillId="0" borderId="39" xfId="0" applyNumberFormat="1" applyFont="1" applyFill="1" applyBorder="1" applyAlignment="1">
      <alignment horizontal="center"/>
    </xf>
    <xf numFmtId="164" fontId="34" fillId="0" borderId="37" xfId="0" applyNumberFormat="1" applyFont="1" applyFill="1" applyBorder="1" applyAlignment="1">
      <alignment horizontal="center" wrapText="1"/>
    </xf>
    <xf numFmtId="2" fontId="34" fillId="0" borderId="37" xfId="0" applyNumberFormat="1" applyFont="1" applyFill="1" applyBorder="1" applyAlignment="1">
      <alignment horizontal="center" wrapText="1"/>
    </xf>
    <xf numFmtId="49" fontId="33" fillId="0" borderId="37" xfId="0" applyNumberFormat="1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center"/>
    </xf>
    <xf numFmtId="0" fontId="22" fillId="46" borderId="22" xfId="0" applyFont="1" applyFill="1" applyBorder="1" applyAlignment="1">
      <alignment horizontal="center"/>
    </xf>
    <xf numFmtId="0" fontId="29" fillId="46" borderId="28" xfId="0" applyFont="1" applyFill="1" applyBorder="1" applyAlignment="1">
      <alignment horizontal="center"/>
    </xf>
    <xf numFmtId="0" fontId="22" fillId="46" borderId="33" xfId="0" applyFont="1" applyFill="1" applyBorder="1" applyAlignment="1">
      <alignment horizontal="center"/>
    </xf>
    <xf numFmtId="0" fontId="4" fillId="46" borderId="0" xfId="0" applyFont="1" applyFill="1" applyBorder="1" applyAlignment="1">
      <alignment horizontal="left"/>
    </xf>
    <xf numFmtId="0" fontId="30" fillId="46" borderId="30" xfId="0" applyFont="1" applyFill="1" applyBorder="1" applyAlignment="1">
      <alignment horizontal="left"/>
    </xf>
    <xf numFmtId="0" fontId="30" fillId="46" borderId="29" xfId="0" applyFont="1" applyFill="1" applyBorder="1" applyAlignment="1">
      <alignment horizontal="left"/>
    </xf>
    <xf numFmtId="0" fontId="4" fillId="46" borderId="34" xfId="0" applyFont="1" applyFill="1" applyBorder="1" applyAlignment="1">
      <alignment horizontal="left"/>
    </xf>
    <xf numFmtId="0" fontId="30" fillId="46" borderId="34" xfId="0" applyFont="1" applyFill="1" applyBorder="1" applyAlignment="1">
      <alignment horizontal="left"/>
    </xf>
    <xf numFmtId="0" fontId="4" fillId="46" borderId="24" xfId="0" applyFont="1" applyFill="1" applyBorder="1" applyAlignment="1">
      <alignment horizontal="left"/>
    </xf>
    <xf numFmtId="0" fontId="4" fillId="46" borderId="2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0" fillId="0" borderId="38" xfId="0" applyFont="1" applyFill="1" applyBorder="1" applyAlignment="1">
      <alignment horizontal="center"/>
    </xf>
    <xf numFmtId="0" fontId="30" fillId="46" borderId="18" xfId="0" applyFont="1" applyFill="1" applyBorder="1" applyAlignment="1">
      <alignment horizontal="left"/>
    </xf>
    <xf numFmtId="0" fontId="30" fillId="46" borderId="19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left"/>
    </xf>
    <xf numFmtId="0" fontId="4" fillId="46" borderId="43" xfId="0" applyFont="1" applyFill="1" applyBorder="1" applyAlignment="1">
      <alignment horizontal="left"/>
    </xf>
    <xf numFmtId="2" fontId="23" fillId="0" borderId="42" xfId="0" applyNumberFormat="1" applyFont="1" applyFill="1" applyBorder="1" applyAlignment="1">
      <alignment horizontal="center"/>
    </xf>
    <xf numFmtId="2" fontId="22" fillId="0" borderId="42" xfId="0" applyNumberFormat="1" applyFont="1" applyFill="1" applyBorder="1" applyAlignment="1">
      <alignment horizontal="center"/>
    </xf>
    <xf numFmtId="164" fontId="23" fillId="0" borderId="42" xfId="0" applyNumberFormat="1" applyFont="1" applyFill="1" applyBorder="1" applyAlignment="1">
      <alignment horizontal="center"/>
    </xf>
    <xf numFmtId="164" fontId="4" fillId="0" borderId="43" xfId="0" applyNumberFormat="1" applyFont="1" applyFill="1" applyBorder="1" applyAlignment="1">
      <alignment horizontal="center"/>
    </xf>
    <xf numFmtId="2" fontId="23" fillId="0" borderId="44" xfId="0" applyNumberFormat="1" applyFont="1" applyFill="1" applyBorder="1" applyAlignment="1">
      <alignment horizontal="center"/>
    </xf>
    <xf numFmtId="2" fontId="23" fillId="0" borderId="37" xfId="0" applyNumberFormat="1" applyFont="1" applyFill="1" applyBorder="1" applyAlignment="1">
      <alignment horizontal="center"/>
    </xf>
    <xf numFmtId="164" fontId="23" fillId="0" borderId="37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37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34" fillId="0" borderId="44" xfId="0" applyNumberFormat="1" applyFont="1" applyFill="1" applyBorder="1" applyAlignment="1">
      <alignment horizontal="center"/>
    </xf>
    <xf numFmtId="2" fontId="34" fillId="0" borderId="40" xfId="0" applyNumberFormat="1" applyFont="1" applyFill="1" applyBorder="1" applyAlignment="1">
      <alignment horizontal="center"/>
    </xf>
    <xf numFmtId="2" fontId="34" fillId="0" borderId="43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17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 % – Zvýraznění1" xfId="39"/>
    <cellStyle name="40 % – Zvýraznění1 2" xfId="40"/>
    <cellStyle name="40 % – Zvýraznění2" xfId="41"/>
    <cellStyle name="40 % – Zvýraznění2 2" xfId="42"/>
    <cellStyle name="40 % – Zvýraznění3" xfId="43"/>
    <cellStyle name="40 % – Zvýraznění3 2" xfId="44"/>
    <cellStyle name="40 % – Zvýraznění4" xfId="45"/>
    <cellStyle name="40 % – Zvýraznění4 2" xfId="46"/>
    <cellStyle name="40 % – Zvýraznění5" xfId="47"/>
    <cellStyle name="40 % – Zvýraznění5 2" xfId="48"/>
    <cellStyle name="40 % – Zvýraznění6" xfId="49"/>
    <cellStyle name="40 % – Zvýraznění6 2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0 % – Zvýraznění1" xfId="63"/>
    <cellStyle name="60 % – Zvýraznění1 2" xfId="64"/>
    <cellStyle name="60 % – Zvýraznění2" xfId="65"/>
    <cellStyle name="60 % – Zvýraznění2 2" xfId="66"/>
    <cellStyle name="60 % – Zvýraznění3" xfId="67"/>
    <cellStyle name="60 % – Zvýraznění3 2" xfId="68"/>
    <cellStyle name="60 % – Zvýraznění4" xfId="69"/>
    <cellStyle name="60 % – Zvýraznění4 2" xfId="70"/>
    <cellStyle name="60 % – Zvýraznění5" xfId="71"/>
    <cellStyle name="60 % – Zvýraznění5 2" xfId="72"/>
    <cellStyle name="60 % – Zvýraznění6" xfId="73"/>
    <cellStyle name="60 % – Zvýraznění6 2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Accent1" xfId="87"/>
    <cellStyle name="Accent1 2" xfId="88"/>
    <cellStyle name="Accent2" xfId="89"/>
    <cellStyle name="Accent2 2" xfId="90"/>
    <cellStyle name="Accent3" xfId="91"/>
    <cellStyle name="Accent3 2" xfId="92"/>
    <cellStyle name="Accent4" xfId="93"/>
    <cellStyle name="Accent4 2" xfId="94"/>
    <cellStyle name="Accent5" xfId="95"/>
    <cellStyle name="Accent5 2" xfId="96"/>
    <cellStyle name="Accent6" xfId="97"/>
    <cellStyle name="Accent6 2" xfId="98"/>
    <cellStyle name="Bad" xfId="99"/>
    <cellStyle name="Bad 2" xfId="100"/>
    <cellStyle name="Calculation" xfId="101"/>
    <cellStyle name="Calculation 2" xfId="102"/>
    <cellStyle name="Celkem" xfId="103"/>
    <cellStyle name="Celkem 2" xfId="104"/>
    <cellStyle name="Comma" xfId="105"/>
    <cellStyle name="Comma [0]" xfId="106"/>
    <cellStyle name="Excel Built-in Normal" xfId="107"/>
    <cellStyle name="Explanatory Text" xfId="108"/>
    <cellStyle name="Explanatory Text 2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textový odkaz 2" xfId="120"/>
    <cellStyle name="Check Cell" xfId="121"/>
    <cellStyle name="Check Cell 2" xfId="122"/>
    <cellStyle name="Chybně" xfId="123"/>
    <cellStyle name="Chybně 2" xfId="124"/>
    <cellStyle name="Input" xfId="125"/>
    <cellStyle name="Input 2" xfId="126"/>
    <cellStyle name="Kontrolní buňka" xfId="127"/>
    <cellStyle name="Kontrolní buňka 2" xfId="128"/>
    <cellStyle name="Linked Cell" xfId="129"/>
    <cellStyle name="Linked Cell 2" xfId="130"/>
    <cellStyle name="Currency" xfId="131"/>
    <cellStyle name="Currency [0]" xfId="132"/>
    <cellStyle name="Nadpis 1" xfId="133"/>
    <cellStyle name="Nadpis 1 2" xfId="134"/>
    <cellStyle name="Nadpis 2" xfId="135"/>
    <cellStyle name="Nadpis 2 2" xfId="136"/>
    <cellStyle name="Nadpis 3" xfId="137"/>
    <cellStyle name="Nadpis 3 2" xfId="138"/>
    <cellStyle name="Nadpis 4" xfId="139"/>
    <cellStyle name="Nadpis 4 2" xfId="140"/>
    <cellStyle name="Název" xfId="141"/>
    <cellStyle name="Název 2" xfId="142"/>
    <cellStyle name="Neutral" xfId="143"/>
    <cellStyle name="Neutral 2" xfId="144"/>
    <cellStyle name="Neutrální" xfId="145"/>
    <cellStyle name="Neutrální 2" xfId="146"/>
    <cellStyle name="normální 2" xfId="147"/>
    <cellStyle name="Note" xfId="148"/>
    <cellStyle name="Note 2" xfId="149"/>
    <cellStyle name="Output" xfId="150"/>
    <cellStyle name="Output 2" xfId="151"/>
    <cellStyle name="Poznámka" xfId="152"/>
    <cellStyle name="Poznámka 2" xfId="153"/>
    <cellStyle name="Percent" xfId="154"/>
    <cellStyle name="Propojená buňka" xfId="155"/>
    <cellStyle name="Propojená buňka 2" xfId="156"/>
    <cellStyle name="Správně" xfId="157"/>
    <cellStyle name="Správně 2" xfId="158"/>
    <cellStyle name="Špatně" xfId="159"/>
    <cellStyle name="Špatně 2" xfId="160"/>
    <cellStyle name="Text upozornění" xfId="161"/>
    <cellStyle name="Text upozornění 2" xfId="162"/>
    <cellStyle name="Title" xfId="163"/>
    <cellStyle name="Title 2" xfId="164"/>
    <cellStyle name="Total" xfId="165"/>
    <cellStyle name="Total 2" xfId="166"/>
    <cellStyle name="Vstup" xfId="167"/>
    <cellStyle name="Vstup 2" xfId="168"/>
    <cellStyle name="Výpočet" xfId="169"/>
    <cellStyle name="Výpočet 2" xfId="170"/>
    <cellStyle name="Výstup" xfId="171"/>
    <cellStyle name="Výstup 2" xfId="172"/>
    <cellStyle name="Vysvětlující text" xfId="173"/>
    <cellStyle name="Vysvětlující text 2" xfId="174"/>
    <cellStyle name="Warning Text" xfId="175"/>
    <cellStyle name="Warning Text 2" xfId="176"/>
    <cellStyle name="Zvýraznění 1" xfId="177"/>
    <cellStyle name="Zvýraznění 1 2" xfId="178"/>
    <cellStyle name="Zvýraznění 2" xfId="179"/>
    <cellStyle name="Zvýraznění 2 2" xfId="180"/>
    <cellStyle name="Zvýraznění 3" xfId="181"/>
    <cellStyle name="Zvýraznění 3 2" xfId="182"/>
    <cellStyle name="Zvýraznění 4" xfId="183"/>
    <cellStyle name="Zvýraznění 4 2" xfId="184"/>
    <cellStyle name="Zvýraznění 5" xfId="185"/>
    <cellStyle name="Zvýraznění 5 2" xfId="186"/>
    <cellStyle name="Zvýraznění 6" xfId="187"/>
    <cellStyle name="Zvýraznění 6 2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285750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285750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285750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561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285750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285750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M90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D11" sqref="AD11"/>
    </sheetView>
  </sheetViews>
  <sheetFormatPr defaultColWidth="9.140625" defaultRowHeight="12.75"/>
  <cols>
    <col min="1" max="1" width="3.57421875" style="13" customWidth="1"/>
    <col min="2" max="2" width="14.7109375" style="12" customWidth="1"/>
    <col min="3" max="3" width="10.28125" style="12" customWidth="1"/>
    <col min="4" max="4" width="3.7109375" style="11" customWidth="1"/>
    <col min="5" max="5" width="4.421875" style="4" customWidth="1"/>
    <col min="6" max="6" width="4.00390625" style="4" customWidth="1"/>
    <col min="7" max="7" width="4.57421875" style="10" customWidth="1"/>
    <col min="8" max="8" width="3.28125" style="4" customWidth="1"/>
    <col min="9" max="9" width="7.57421875" style="9" customWidth="1"/>
    <col min="10" max="10" width="4.421875" style="4" customWidth="1"/>
    <col min="11" max="11" width="4.00390625" style="4" customWidth="1"/>
    <col min="12" max="12" width="4.57421875" style="10" customWidth="1"/>
    <col min="13" max="13" width="3.28125" style="4" customWidth="1"/>
    <col min="14" max="14" width="7.421875" style="9" customWidth="1"/>
    <col min="15" max="15" width="4.421875" style="8" customWidth="1"/>
    <col min="16" max="16" width="4.00390625" style="4" customWidth="1"/>
    <col min="17" max="17" width="4.57421875" style="7" customWidth="1"/>
    <col min="18" max="18" width="3.28125" style="8" customWidth="1"/>
    <col min="19" max="19" width="7.421875" style="9" customWidth="1"/>
    <col min="20" max="20" width="4.421875" style="4" customWidth="1"/>
    <col min="21" max="21" width="4.00390625" style="4" customWidth="1"/>
    <col min="22" max="22" width="4.57421875" style="10" customWidth="1"/>
    <col min="23" max="23" width="3.28125" style="4" customWidth="1"/>
    <col min="24" max="24" width="7.421875" style="9" customWidth="1"/>
    <col min="25" max="25" width="5.00390625" style="8" customWidth="1"/>
    <col min="26" max="26" width="5.421875" style="7" customWidth="1"/>
    <col min="27" max="27" width="9.7109375" style="3" customWidth="1"/>
    <col min="28" max="28" width="1.7109375" style="6" customWidth="1"/>
    <col min="29" max="39" width="9.140625" style="2" customWidth="1"/>
    <col min="40" max="16384" width="9.140625" style="1" customWidth="1"/>
  </cols>
  <sheetData>
    <row r="1" spans="2:28" s="110" customFormat="1" ht="20.25" customHeight="1">
      <c r="B1" s="122"/>
      <c r="C1" s="122"/>
      <c r="D1" s="121"/>
      <c r="E1" s="152" t="s">
        <v>75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3" t="s">
        <v>74</v>
      </c>
      <c r="X1" s="153"/>
      <c r="Y1" s="153"/>
      <c r="Z1" s="153"/>
      <c r="AA1" s="153"/>
      <c r="AB1" s="119"/>
    </row>
    <row r="2" spans="1:39" s="110" customFormat="1" ht="3" customHeight="1">
      <c r="A2" s="119"/>
      <c r="B2" s="118"/>
      <c r="C2" s="118"/>
      <c r="D2" s="117"/>
      <c r="E2" s="114"/>
      <c r="F2" s="114"/>
      <c r="G2" s="113"/>
      <c r="H2" s="114"/>
      <c r="I2" s="113"/>
      <c r="J2" s="114"/>
      <c r="K2" s="114"/>
      <c r="L2" s="113"/>
      <c r="M2" s="114"/>
      <c r="N2" s="113"/>
      <c r="O2" s="115"/>
      <c r="P2" s="114"/>
      <c r="Q2" s="116"/>
      <c r="R2" s="115"/>
      <c r="S2" s="113"/>
      <c r="T2" s="114"/>
      <c r="U2" s="114"/>
      <c r="V2" s="113"/>
      <c r="W2" s="114"/>
      <c r="X2" s="113"/>
      <c r="Y2" s="114"/>
      <c r="Z2" s="113"/>
      <c r="AA2" s="113"/>
      <c r="AB2" s="112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</row>
    <row r="3" spans="1:39" s="101" customFormat="1" ht="15.75" customHeight="1">
      <c r="A3" s="120"/>
      <c r="B3" s="154" t="s">
        <v>73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34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1:39" s="110" customFormat="1" ht="3" customHeight="1" thickBot="1">
      <c r="A4" s="119"/>
      <c r="B4" s="118"/>
      <c r="C4" s="118"/>
      <c r="D4" s="117"/>
      <c r="E4" s="114"/>
      <c r="F4" s="114"/>
      <c r="G4" s="113"/>
      <c r="H4" s="114"/>
      <c r="I4" s="113"/>
      <c r="J4" s="114"/>
      <c r="K4" s="114"/>
      <c r="L4" s="113"/>
      <c r="M4" s="114"/>
      <c r="N4" s="113"/>
      <c r="O4" s="115"/>
      <c r="P4" s="114"/>
      <c r="Q4" s="116"/>
      <c r="R4" s="115"/>
      <c r="S4" s="113"/>
      <c r="T4" s="114"/>
      <c r="U4" s="114"/>
      <c r="V4" s="113"/>
      <c r="W4" s="114"/>
      <c r="X4" s="113"/>
      <c r="Y4" s="114"/>
      <c r="Z4" s="113"/>
      <c r="AA4" s="113"/>
      <c r="AB4" s="112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</row>
    <row r="5" spans="1:39" s="101" customFormat="1" ht="22.5" customHeight="1">
      <c r="A5" s="109" t="s">
        <v>72</v>
      </c>
      <c r="B5" s="108" t="s">
        <v>1</v>
      </c>
      <c r="C5" s="108" t="s">
        <v>2</v>
      </c>
      <c r="D5" s="107" t="s">
        <v>71</v>
      </c>
      <c r="E5" s="156"/>
      <c r="F5" s="157"/>
      <c r="G5" s="157"/>
      <c r="H5" s="157"/>
      <c r="I5" s="158"/>
      <c r="J5" s="157"/>
      <c r="K5" s="157"/>
      <c r="L5" s="157"/>
      <c r="M5" s="157"/>
      <c r="N5" s="157"/>
      <c r="O5" s="156"/>
      <c r="P5" s="157"/>
      <c r="Q5" s="157"/>
      <c r="R5" s="157"/>
      <c r="S5" s="158"/>
      <c r="T5" s="156"/>
      <c r="U5" s="157"/>
      <c r="V5" s="157"/>
      <c r="W5" s="157"/>
      <c r="X5" s="158"/>
      <c r="Y5" s="106" t="s">
        <v>70</v>
      </c>
      <c r="Z5" s="105" t="s">
        <v>70</v>
      </c>
      <c r="AA5" s="104"/>
      <c r="AB5" s="103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</row>
    <row r="6" spans="1:39" s="87" customFormat="1" ht="15.75" customHeight="1" thickBot="1">
      <c r="A6" s="100"/>
      <c r="B6" s="99"/>
      <c r="C6" s="99"/>
      <c r="D6" s="98"/>
      <c r="E6" s="97" t="s">
        <v>67</v>
      </c>
      <c r="F6" s="96" t="s">
        <v>69</v>
      </c>
      <c r="G6" s="95" t="s">
        <v>66</v>
      </c>
      <c r="H6" s="94" t="s">
        <v>68</v>
      </c>
      <c r="I6" s="93" t="s">
        <v>65</v>
      </c>
      <c r="J6" s="97" t="s">
        <v>67</v>
      </c>
      <c r="K6" s="96" t="s">
        <v>69</v>
      </c>
      <c r="L6" s="95" t="s">
        <v>66</v>
      </c>
      <c r="M6" s="94" t="s">
        <v>68</v>
      </c>
      <c r="N6" s="93" t="s">
        <v>65</v>
      </c>
      <c r="O6" s="97" t="s">
        <v>67</v>
      </c>
      <c r="P6" s="96" t="s">
        <v>69</v>
      </c>
      <c r="Q6" s="95" t="s">
        <v>66</v>
      </c>
      <c r="R6" s="94" t="s">
        <v>68</v>
      </c>
      <c r="S6" s="93" t="s">
        <v>65</v>
      </c>
      <c r="T6" s="97" t="s">
        <v>67</v>
      </c>
      <c r="U6" s="96" t="s">
        <v>69</v>
      </c>
      <c r="V6" s="95" t="s">
        <v>66</v>
      </c>
      <c r="W6" s="94" t="s">
        <v>68</v>
      </c>
      <c r="X6" s="93" t="s">
        <v>65</v>
      </c>
      <c r="Y6" s="92" t="s">
        <v>67</v>
      </c>
      <c r="Z6" s="91" t="s">
        <v>66</v>
      </c>
      <c r="AA6" s="90" t="s">
        <v>0</v>
      </c>
      <c r="AB6" s="89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</row>
    <row r="7" spans="1:28" s="22" customFormat="1" ht="15" customHeight="1">
      <c r="A7" s="81" t="s">
        <v>64</v>
      </c>
      <c r="B7" s="136" t="s">
        <v>102</v>
      </c>
      <c r="C7" s="130" t="s">
        <v>24</v>
      </c>
      <c r="D7" s="64">
        <v>2011</v>
      </c>
      <c r="E7" s="43"/>
      <c r="F7" s="4"/>
      <c r="G7" s="7"/>
      <c r="H7" s="4"/>
      <c r="I7" s="85">
        <v>0</v>
      </c>
      <c r="J7" s="8"/>
      <c r="K7" s="4"/>
      <c r="L7" s="7"/>
      <c r="M7" s="4"/>
      <c r="N7" s="85">
        <f>J7+L7-M7</f>
        <v>0</v>
      </c>
      <c r="O7" s="43">
        <v>2</v>
      </c>
      <c r="P7" s="4">
        <v>10</v>
      </c>
      <c r="Q7" s="7">
        <v>8.2</v>
      </c>
      <c r="R7" s="8"/>
      <c r="S7" s="85">
        <f>O7+Q7-R7</f>
        <v>10.2</v>
      </c>
      <c r="T7" s="43">
        <v>2</v>
      </c>
      <c r="U7" s="4">
        <v>10</v>
      </c>
      <c r="V7" s="7">
        <v>9</v>
      </c>
      <c r="W7" s="8"/>
      <c r="X7" s="85">
        <f>T7+V7-W7</f>
        <v>11</v>
      </c>
      <c r="Y7" s="84">
        <f>SUM(E7+J7+O7+T7)</f>
        <v>4</v>
      </c>
      <c r="Z7" s="83">
        <f>SUM(G7+L7+Q7+V7)</f>
        <v>17.2</v>
      </c>
      <c r="AA7" s="82">
        <f>$I7+$N7+$S7+$X7</f>
        <v>21.2</v>
      </c>
      <c r="AB7" s="55"/>
    </row>
    <row r="8" spans="1:28" s="42" customFormat="1" ht="11.25" customHeight="1">
      <c r="A8" s="77"/>
      <c r="B8" s="76" t="s">
        <v>76</v>
      </c>
      <c r="C8" s="129"/>
      <c r="D8" s="75"/>
      <c r="E8" s="74"/>
      <c r="F8" s="73"/>
      <c r="G8" s="72"/>
      <c r="H8" s="73"/>
      <c r="I8" s="70"/>
      <c r="J8" s="71"/>
      <c r="K8" s="73"/>
      <c r="L8" s="72"/>
      <c r="M8" s="71"/>
      <c r="N8" s="70"/>
      <c r="O8" s="74" t="s">
        <v>175</v>
      </c>
      <c r="P8" s="73"/>
      <c r="Q8" s="72" t="s">
        <v>64</v>
      </c>
      <c r="R8" s="71"/>
      <c r="S8" s="70" t="s">
        <v>64</v>
      </c>
      <c r="T8" s="74" t="s">
        <v>177</v>
      </c>
      <c r="U8" s="73"/>
      <c r="V8" s="72" t="s">
        <v>179</v>
      </c>
      <c r="W8" s="71"/>
      <c r="X8" s="70" t="s">
        <v>179</v>
      </c>
      <c r="Y8" s="69" t="s">
        <v>181</v>
      </c>
      <c r="Z8" s="68" t="s">
        <v>64</v>
      </c>
      <c r="AA8" s="67"/>
      <c r="AB8" s="44"/>
    </row>
    <row r="9" spans="1:28" s="22" customFormat="1" ht="15" customHeight="1">
      <c r="A9" s="81" t="s">
        <v>63</v>
      </c>
      <c r="B9" s="136" t="s">
        <v>36</v>
      </c>
      <c r="C9" s="130" t="s">
        <v>8</v>
      </c>
      <c r="D9" s="64">
        <v>2011</v>
      </c>
      <c r="E9" s="63"/>
      <c r="F9" s="62"/>
      <c r="G9" s="61"/>
      <c r="H9" s="62"/>
      <c r="I9" s="59">
        <f>E9+G9-H9</f>
        <v>0</v>
      </c>
      <c r="J9" s="60"/>
      <c r="K9" s="62"/>
      <c r="L9" s="61"/>
      <c r="M9" s="62"/>
      <c r="N9" s="59">
        <f>J9+L9-M9</f>
        <v>0</v>
      </c>
      <c r="O9" s="63">
        <v>2</v>
      </c>
      <c r="P9" s="62">
        <v>10</v>
      </c>
      <c r="Q9" s="61">
        <v>8.17</v>
      </c>
      <c r="R9" s="60"/>
      <c r="S9" s="59">
        <f>O9+Q9-R9</f>
        <v>10.17</v>
      </c>
      <c r="T9" s="63">
        <v>2</v>
      </c>
      <c r="U9" s="62">
        <v>10</v>
      </c>
      <c r="V9" s="61">
        <v>8.97</v>
      </c>
      <c r="W9" s="60"/>
      <c r="X9" s="59">
        <f>T9+V9-W9</f>
        <v>10.97</v>
      </c>
      <c r="Y9" s="58">
        <f>SUM(E9+J9+O9+T9)</f>
        <v>4</v>
      </c>
      <c r="Z9" s="57">
        <f>SUM(G9+L9+Q9+V9)</f>
        <v>17.14</v>
      </c>
      <c r="AA9" s="56">
        <f>$I9+$N9+$S9+$X9</f>
        <v>21.14</v>
      </c>
      <c r="AB9" s="55"/>
    </row>
    <row r="10" spans="1:28" s="42" customFormat="1" ht="11.25" customHeight="1">
      <c r="A10" s="77"/>
      <c r="B10" s="76" t="s">
        <v>173</v>
      </c>
      <c r="C10" s="129"/>
      <c r="D10" s="75"/>
      <c r="E10" s="74"/>
      <c r="F10" s="73"/>
      <c r="G10" s="72"/>
      <c r="H10" s="73"/>
      <c r="I10" s="70"/>
      <c r="J10" s="71"/>
      <c r="K10" s="73"/>
      <c r="L10" s="72"/>
      <c r="M10" s="71"/>
      <c r="N10" s="70"/>
      <c r="O10" s="74" t="s">
        <v>175</v>
      </c>
      <c r="P10" s="73"/>
      <c r="Q10" s="72" t="s">
        <v>63</v>
      </c>
      <c r="R10" s="71"/>
      <c r="S10" s="70" t="s">
        <v>63</v>
      </c>
      <c r="T10" s="74" t="s">
        <v>177</v>
      </c>
      <c r="U10" s="73"/>
      <c r="V10" s="72" t="s">
        <v>59</v>
      </c>
      <c r="W10" s="71"/>
      <c r="X10" s="70" t="s">
        <v>59</v>
      </c>
      <c r="Y10" s="69" t="s">
        <v>181</v>
      </c>
      <c r="Z10" s="68" t="s">
        <v>63</v>
      </c>
      <c r="AA10" s="67"/>
      <c r="AB10" s="44"/>
    </row>
    <row r="11" spans="1:28" s="22" customFormat="1" ht="15" customHeight="1">
      <c r="A11" s="81" t="s">
        <v>62</v>
      </c>
      <c r="B11" s="136" t="s">
        <v>158</v>
      </c>
      <c r="C11" s="80" t="s">
        <v>8</v>
      </c>
      <c r="D11" s="79">
        <v>2011</v>
      </c>
      <c r="E11" s="63"/>
      <c r="F11" s="62"/>
      <c r="G11" s="61"/>
      <c r="H11" s="62"/>
      <c r="I11" s="59">
        <v>0</v>
      </c>
      <c r="J11" s="60"/>
      <c r="K11" s="62"/>
      <c r="L11" s="61"/>
      <c r="M11" s="62"/>
      <c r="N11" s="59">
        <f>J11+L11-M11</f>
        <v>0</v>
      </c>
      <c r="O11" s="63">
        <v>2</v>
      </c>
      <c r="P11" s="62">
        <v>10</v>
      </c>
      <c r="Q11" s="61">
        <v>7.77</v>
      </c>
      <c r="R11" s="60"/>
      <c r="S11" s="59">
        <f>O11+Q11-R11</f>
        <v>9.77</v>
      </c>
      <c r="T11" s="63">
        <v>2</v>
      </c>
      <c r="U11" s="62">
        <v>10</v>
      </c>
      <c r="V11" s="61">
        <v>8.84</v>
      </c>
      <c r="W11" s="60"/>
      <c r="X11" s="59">
        <f>T11+V11-W11</f>
        <v>10.84</v>
      </c>
      <c r="Y11" s="58">
        <f>SUM(E11+J11+O11+T11)</f>
        <v>4</v>
      </c>
      <c r="Z11" s="57">
        <f>SUM(G11+L11+Q11+V11)</f>
        <v>16.61</v>
      </c>
      <c r="AA11" s="56">
        <f>$I11+$N11+$S11+$X11</f>
        <v>20.61</v>
      </c>
      <c r="AB11" s="55"/>
    </row>
    <row r="12" spans="1:28" s="42" customFormat="1" ht="11.25" customHeight="1">
      <c r="A12" s="77"/>
      <c r="B12" s="76" t="s">
        <v>78</v>
      </c>
      <c r="C12" s="78"/>
      <c r="D12" s="75"/>
      <c r="E12" s="74"/>
      <c r="F12" s="73"/>
      <c r="G12" s="72"/>
      <c r="H12" s="73"/>
      <c r="I12" s="70"/>
      <c r="J12" s="71"/>
      <c r="K12" s="73"/>
      <c r="L12" s="72"/>
      <c r="M12" s="71"/>
      <c r="N12" s="70"/>
      <c r="O12" s="74" t="s">
        <v>175</v>
      </c>
      <c r="P12" s="73"/>
      <c r="Q12" s="72" t="s">
        <v>62</v>
      </c>
      <c r="R12" s="71"/>
      <c r="S12" s="70" t="s">
        <v>62</v>
      </c>
      <c r="T12" s="74" t="s">
        <v>177</v>
      </c>
      <c r="U12" s="73"/>
      <c r="V12" s="72" t="s">
        <v>58</v>
      </c>
      <c r="W12" s="71"/>
      <c r="X12" s="70" t="s">
        <v>58</v>
      </c>
      <c r="Y12" s="69" t="s">
        <v>181</v>
      </c>
      <c r="Z12" s="68" t="s">
        <v>62</v>
      </c>
      <c r="AA12" s="67"/>
      <c r="AB12" s="44"/>
    </row>
    <row r="13" spans="1:28" s="22" customFormat="1" ht="15" customHeight="1">
      <c r="A13" s="81" t="s">
        <v>61</v>
      </c>
      <c r="B13" s="136" t="s">
        <v>152</v>
      </c>
      <c r="C13" s="130" t="s">
        <v>11</v>
      </c>
      <c r="D13" s="79">
        <v>2011</v>
      </c>
      <c r="E13" s="63"/>
      <c r="F13" s="62"/>
      <c r="G13" s="61"/>
      <c r="H13" s="62"/>
      <c r="I13" s="59">
        <v>0</v>
      </c>
      <c r="J13" s="60"/>
      <c r="K13" s="62"/>
      <c r="L13" s="61"/>
      <c r="M13" s="62"/>
      <c r="N13" s="59">
        <f>J13+L13-M13</f>
        <v>0</v>
      </c>
      <c r="O13" s="63">
        <v>2</v>
      </c>
      <c r="P13" s="62">
        <v>10</v>
      </c>
      <c r="Q13" s="61">
        <v>7.57</v>
      </c>
      <c r="R13" s="60"/>
      <c r="S13" s="59">
        <f>O13+Q13-R13</f>
        <v>9.57</v>
      </c>
      <c r="T13" s="63">
        <v>2</v>
      </c>
      <c r="U13" s="62">
        <v>10</v>
      </c>
      <c r="V13" s="61">
        <v>8.67</v>
      </c>
      <c r="W13" s="60"/>
      <c r="X13" s="59">
        <f>T13+V13-W13</f>
        <v>10.67</v>
      </c>
      <c r="Y13" s="58">
        <f>SUM(E13+J13+O13+T13)</f>
        <v>4</v>
      </c>
      <c r="Z13" s="57">
        <f>SUM(G13+L13+Q13+V13)</f>
        <v>16.240000000000002</v>
      </c>
      <c r="AA13" s="56">
        <f>$I13+$N13+$S13+$X13</f>
        <v>20.240000000000002</v>
      </c>
      <c r="AB13" s="55"/>
    </row>
    <row r="14" spans="1:28" s="42" customFormat="1" ht="11.25" customHeight="1">
      <c r="A14" s="77"/>
      <c r="B14" s="76" t="s">
        <v>76</v>
      </c>
      <c r="C14" s="129"/>
      <c r="D14" s="75"/>
      <c r="E14" s="74"/>
      <c r="F14" s="73"/>
      <c r="G14" s="72"/>
      <c r="H14" s="73"/>
      <c r="I14" s="70"/>
      <c r="J14" s="71"/>
      <c r="K14" s="73"/>
      <c r="L14" s="72"/>
      <c r="M14" s="71"/>
      <c r="N14" s="70"/>
      <c r="O14" s="74" t="s">
        <v>175</v>
      </c>
      <c r="P14" s="73"/>
      <c r="Q14" s="72" t="s">
        <v>61</v>
      </c>
      <c r="R14" s="71"/>
      <c r="S14" s="70" t="s">
        <v>61</v>
      </c>
      <c r="T14" s="74" t="s">
        <v>177</v>
      </c>
      <c r="U14" s="73"/>
      <c r="V14" s="72" t="s">
        <v>56</v>
      </c>
      <c r="W14" s="71"/>
      <c r="X14" s="70" t="s">
        <v>180</v>
      </c>
      <c r="Y14" s="69" t="s">
        <v>181</v>
      </c>
      <c r="Z14" s="68" t="s">
        <v>61</v>
      </c>
      <c r="AA14" s="67"/>
      <c r="AB14" s="44"/>
    </row>
    <row r="15" spans="1:28" s="22" customFormat="1" ht="15" customHeight="1">
      <c r="A15" s="81" t="s">
        <v>59</v>
      </c>
      <c r="B15" s="136" t="s">
        <v>153</v>
      </c>
      <c r="C15" s="127" t="s">
        <v>154</v>
      </c>
      <c r="D15" s="126">
        <v>2011</v>
      </c>
      <c r="E15" s="63"/>
      <c r="F15" s="62"/>
      <c r="G15" s="61"/>
      <c r="H15" s="62"/>
      <c r="I15" s="59">
        <f>E15+G15-H15</f>
        <v>0</v>
      </c>
      <c r="J15" s="60"/>
      <c r="K15" s="62"/>
      <c r="L15" s="61"/>
      <c r="M15" s="62"/>
      <c r="N15" s="59">
        <f>J15+L15-M15</f>
        <v>0</v>
      </c>
      <c r="O15" s="63">
        <v>2</v>
      </c>
      <c r="P15" s="62">
        <v>10</v>
      </c>
      <c r="Q15" s="61">
        <v>7.3</v>
      </c>
      <c r="R15" s="60"/>
      <c r="S15" s="59">
        <f>O15+Q15-R15</f>
        <v>9.3</v>
      </c>
      <c r="T15" s="63">
        <v>2</v>
      </c>
      <c r="U15" s="62">
        <v>10</v>
      </c>
      <c r="V15" s="61">
        <v>8.64</v>
      </c>
      <c r="W15" s="60"/>
      <c r="X15" s="59">
        <f>T15+V15-W15</f>
        <v>10.64</v>
      </c>
      <c r="Y15" s="58">
        <f>SUM(E15+J15+O15+T15)</f>
        <v>4</v>
      </c>
      <c r="Z15" s="57">
        <f>SUM(G15+L15+Q15+V15)</f>
        <v>15.940000000000001</v>
      </c>
      <c r="AA15" s="56">
        <f>$I15+$N15+$S15+$X15</f>
        <v>19.94</v>
      </c>
      <c r="AB15" s="55"/>
    </row>
    <row r="16" spans="1:28" s="42" customFormat="1" ht="11.25" customHeight="1">
      <c r="A16" s="77"/>
      <c r="B16" s="76" t="s">
        <v>109</v>
      </c>
      <c r="C16" s="129"/>
      <c r="D16" s="125"/>
      <c r="E16" s="74"/>
      <c r="F16" s="73"/>
      <c r="G16" s="72"/>
      <c r="H16" s="73"/>
      <c r="I16" s="70"/>
      <c r="J16" s="71"/>
      <c r="K16" s="73"/>
      <c r="L16" s="72"/>
      <c r="M16" s="71"/>
      <c r="N16" s="70"/>
      <c r="O16" s="74" t="s">
        <v>175</v>
      </c>
      <c r="P16" s="73"/>
      <c r="Q16" s="72" t="s">
        <v>59</v>
      </c>
      <c r="R16" s="71"/>
      <c r="S16" s="70" t="s">
        <v>59</v>
      </c>
      <c r="T16" s="74" t="s">
        <v>177</v>
      </c>
      <c r="U16" s="73"/>
      <c r="V16" s="72" t="s">
        <v>54</v>
      </c>
      <c r="W16" s="71"/>
      <c r="X16" s="70" t="s">
        <v>54</v>
      </c>
      <c r="Y16" s="69" t="s">
        <v>181</v>
      </c>
      <c r="Z16" s="68" t="s">
        <v>59</v>
      </c>
      <c r="AA16" s="67"/>
      <c r="AB16" s="44"/>
    </row>
    <row r="17" spans="1:28" s="22" customFormat="1" ht="15" customHeight="1">
      <c r="A17" s="81" t="s">
        <v>58</v>
      </c>
      <c r="B17" s="136" t="s">
        <v>35</v>
      </c>
      <c r="C17" s="136" t="s">
        <v>159</v>
      </c>
      <c r="D17" s="79">
        <v>2011</v>
      </c>
      <c r="E17" s="63"/>
      <c r="F17" s="62"/>
      <c r="G17" s="61"/>
      <c r="H17" s="62"/>
      <c r="I17" s="59">
        <v>0</v>
      </c>
      <c r="J17" s="60"/>
      <c r="K17" s="62"/>
      <c r="L17" s="61"/>
      <c r="M17" s="62"/>
      <c r="N17" s="59">
        <f>J17+L17-M17</f>
        <v>0</v>
      </c>
      <c r="O17" s="63">
        <v>2</v>
      </c>
      <c r="P17" s="62">
        <v>10</v>
      </c>
      <c r="Q17" s="61">
        <v>7.14</v>
      </c>
      <c r="R17" s="60"/>
      <c r="S17" s="59">
        <f>O17+Q17-R17</f>
        <v>9.14</v>
      </c>
      <c r="T17" s="63">
        <v>2</v>
      </c>
      <c r="U17" s="62">
        <v>10</v>
      </c>
      <c r="V17" s="61">
        <v>8.74</v>
      </c>
      <c r="W17" s="60"/>
      <c r="X17" s="59">
        <f>T17+V17-W17</f>
        <v>10.74</v>
      </c>
      <c r="Y17" s="58">
        <f>SUM(E17+J17+O17+T17)</f>
        <v>4</v>
      </c>
      <c r="Z17" s="57">
        <f>SUM(G17+L17+Q17+V17)</f>
        <v>15.879999999999999</v>
      </c>
      <c r="AA17" s="56">
        <f>$I17+$N17+$S17+$X17</f>
        <v>19.880000000000003</v>
      </c>
      <c r="AB17" s="55"/>
    </row>
    <row r="18" spans="1:28" s="42" customFormat="1" ht="11.25" customHeight="1">
      <c r="A18" s="77"/>
      <c r="B18" s="76" t="s">
        <v>78</v>
      </c>
      <c r="C18" s="78"/>
      <c r="D18" s="75"/>
      <c r="E18" s="74"/>
      <c r="F18" s="73"/>
      <c r="G18" s="72"/>
      <c r="H18" s="73"/>
      <c r="I18" s="70"/>
      <c r="J18" s="71"/>
      <c r="K18" s="73"/>
      <c r="L18" s="72"/>
      <c r="M18" s="71"/>
      <c r="N18" s="70"/>
      <c r="O18" s="74" t="s">
        <v>175</v>
      </c>
      <c r="P18" s="73"/>
      <c r="Q18" s="72" t="s">
        <v>58</v>
      </c>
      <c r="R18" s="71"/>
      <c r="S18" s="70" t="s">
        <v>58</v>
      </c>
      <c r="T18" s="74" t="s">
        <v>177</v>
      </c>
      <c r="U18" s="73"/>
      <c r="V18" s="72" t="s">
        <v>57</v>
      </c>
      <c r="W18" s="71"/>
      <c r="X18" s="70" t="s">
        <v>57</v>
      </c>
      <c r="Y18" s="69" t="s">
        <v>181</v>
      </c>
      <c r="Z18" s="68" t="s">
        <v>58</v>
      </c>
      <c r="AA18" s="67"/>
      <c r="AB18" s="44"/>
    </row>
    <row r="19" spans="1:28" s="22" customFormat="1" ht="15" customHeight="1">
      <c r="A19" s="81" t="s">
        <v>57</v>
      </c>
      <c r="B19" s="136" t="s">
        <v>133</v>
      </c>
      <c r="C19" s="127" t="s">
        <v>134</v>
      </c>
      <c r="D19" s="79">
        <v>2011</v>
      </c>
      <c r="E19" s="63"/>
      <c r="F19" s="62"/>
      <c r="G19" s="61"/>
      <c r="H19" s="62"/>
      <c r="I19" s="59">
        <v>0</v>
      </c>
      <c r="J19" s="60"/>
      <c r="K19" s="62"/>
      <c r="L19" s="61"/>
      <c r="M19" s="62"/>
      <c r="N19" s="59">
        <f>J19+L19-M19</f>
        <v>0</v>
      </c>
      <c r="O19" s="63">
        <v>1.5</v>
      </c>
      <c r="P19" s="62">
        <v>8</v>
      </c>
      <c r="Q19" s="61">
        <v>6.77</v>
      </c>
      <c r="R19" s="60"/>
      <c r="S19" s="59">
        <f>O19+Q19-R19</f>
        <v>8.27</v>
      </c>
      <c r="T19" s="63">
        <v>2</v>
      </c>
      <c r="U19" s="62">
        <v>10</v>
      </c>
      <c r="V19" s="61">
        <v>9</v>
      </c>
      <c r="W19" s="60"/>
      <c r="X19" s="59">
        <f>T19+V19-W19</f>
        <v>11</v>
      </c>
      <c r="Y19" s="58">
        <f>SUM(E19+J19+O19+T19)</f>
        <v>3.5</v>
      </c>
      <c r="Z19" s="57">
        <f>SUM(G19+L19+Q19+V19)</f>
        <v>15.77</v>
      </c>
      <c r="AA19" s="56">
        <f>$I19+$N19+$S19+$X19</f>
        <v>19.27</v>
      </c>
      <c r="AB19" s="55"/>
    </row>
    <row r="20" spans="1:28" s="42" customFormat="1" ht="11.25" customHeight="1">
      <c r="A20" s="77"/>
      <c r="B20" s="76" t="s">
        <v>130</v>
      </c>
      <c r="C20" s="129"/>
      <c r="D20" s="75"/>
      <c r="E20" s="74"/>
      <c r="F20" s="73"/>
      <c r="G20" s="72"/>
      <c r="H20" s="73"/>
      <c r="I20" s="70"/>
      <c r="J20" s="71"/>
      <c r="K20" s="73"/>
      <c r="L20" s="72"/>
      <c r="M20" s="71"/>
      <c r="N20" s="70"/>
      <c r="O20" s="74" t="s">
        <v>176</v>
      </c>
      <c r="P20" s="73"/>
      <c r="Q20" s="72" t="s">
        <v>56</v>
      </c>
      <c r="R20" s="71"/>
      <c r="S20" s="70" t="s">
        <v>54</v>
      </c>
      <c r="T20" s="74" t="s">
        <v>177</v>
      </c>
      <c r="U20" s="73"/>
      <c r="V20" s="72" t="s">
        <v>179</v>
      </c>
      <c r="W20" s="71"/>
      <c r="X20" s="70" t="s">
        <v>179</v>
      </c>
      <c r="Y20" s="69" t="s">
        <v>178</v>
      </c>
      <c r="Z20" s="68" t="s">
        <v>57</v>
      </c>
      <c r="AA20" s="67"/>
      <c r="AB20" s="44"/>
    </row>
    <row r="21" spans="1:28" s="22" customFormat="1" ht="15" customHeight="1">
      <c r="A21" s="81" t="s">
        <v>56</v>
      </c>
      <c r="B21" s="136" t="s">
        <v>33</v>
      </c>
      <c r="C21" s="130" t="s">
        <v>14</v>
      </c>
      <c r="D21" s="64">
        <v>2011</v>
      </c>
      <c r="E21" s="63"/>
      <c r="F21" s="62"/>
      <c r="G21" s="61"/>
      <c r="H21" s="62"/>
      <c r="I21" s="59">
        <v>0</v>
      </c>
      <c r="J21" s="60"/>
      <c r="K21" s="62"/>
      <c r="L21" s="61"/>
      <c r="M21" s="62"/>
      <c r="N21" s="59">
        <f>J21+L21-M21</f>
        <v>0</v>
      </c>
      <c r="O21" s="63">
        <v>2</v>
      </c>
      <c r="P21" s="62">
        <v>10</v>
      </c>
      <c r="Q21" s="61">
        <v>6.9</v>
      </c>
      <c r="R21" s="60"/>
      <c r="S21" s="59">
        <f>O21+Q21-R21</f>
        <v>8.9</v>
      </c>
      <c r="T21" s="63">
        <v>2</v>
      </c>
      <c r="U21" s="62">
        <v>10</v>
      </c>
      <c r="V21" s="61">
        <v>8.24</v>
      </c>
      <c r="W21" s="60"/>
      <c r="X21" s="59">
        <f>T21+V21-W21</f>
        <v>10.24</v>
      </c>
      <c r="Y21" s="58">
        <f>SUM(E21+J21+O21+T21)</f>
        <v>4</v>
      </c>
      <c r="Z21" s="57">
        <f>SUM(G21+L21+Q21+V21)</f>
        <v>15.14</v>
      </c>
      <c r="AA21" s="56">
        <f>$I21+$N21+$S21+$X21</f>
        <v>19.14</v>
      </c>
      <c r="AB21" s="55"/>
    </row>
    <row r="22" spans="1:28" s="32" customFormat="1" ht="11.25" customHeight="1">
      <c r="A22" s="77"/>
      <c r="B22" s="76" t="s">
        <v>60</v>
      </c>
      <c r="C22" s="129"/>
      <c r="D22" s="75"/>
      <c r="E22" s="74"/>
      <c r="F22" s="73"/>
      <c r="G22" s="72"/>
      <c r="H22" s="73"/>
      <c r="I22" s="70"/>
      <c r="J22" s="71"/>
      <c r="K22" s="73"/>
      <c r="L22" s="72"/>
      <c r="M22" s="71"/>
      <c r="N22" s="70"/>
      <c r="O22" s="74" t="s">
        <v>175</v>
      </c>
      <c r="P22" s="73"/>
      <c r="Q22" s="72" t="s">
        <v>57</v>
      </c>
      <c r="R22" s="71"/>
      <c r="S22" s="70" t="s">
        <v>57</v>
      </c>
      <c r="T22" s="74" t="s">
        <v>177</v>
      </c>
      <c r="U22" s="73"/>
      <c r="V22" s="72" t="s">
        <v>53</v>
      </c>
      <c r="W22" s="71"/>
      <c r="X22" s="70" t="s">
        <v>53</v>
      </c>
      <c r="Y22" s="69" t="s">
        <v>181</v>
      </c>
      <c r="Z22" s="68" t="s">
        <v>56</v>
      </c>
      <c r="AA22" s="67"/>
      <c r="AB22" s="44"/>
    </row>
    <row r="23" spans="1:28" s="22" customFormat="1" ht="15" customHeight="1">
      <c r="A23" s="81" t="s">
        <v>54</v>
      </c>
      <c r="B23" s="136" t="s">
        <v>141</v>
      </c>
      <c r="C23" s="130" t="s">
        <v>6</v>
      </c>
      <c r="D23" s="124">
        <v>2011</v>
      </c>
      <c r="E23" s="63"/>
      <c r="F23" s="62"/>
      <c r="G23" s="61"/>
      <c r="H23" s="62"/>
      <c r="I23" s="59">
        <v>0</v>
      </c>
      <c r="J23" s="60"/>
      <c r="K23" s="62"/>
      <c r="L23" s="61"/>
      <c r="M23" s="62"/>
      <c r="N23" s="59">
        <f>J23+L23-M23</f>
        <v>0</v>
      </c>
      <c r="O23" s="63">
        <v>2</v>
      </c>
      <c r="P23" s="62">
        <v>10</v>
      </c>
      <c r="Q23" s="61">
        <v>6.5</v>
      </c>
      <c r="R23" s="60"/>
      <c r="S23" s="59">
        <f>O23+Q23-R23</f>
        <v>8.5</v>
      </c>
      <c r="T23" s="63">
        <v>2</v>
      </c>
      <c r="U23" s="62">
        <v>10</v>
      </c>
      <c r="V23" s="61">
        <v>8.14</v>
      </c>
      <c r="W23" s="60"/>
      <c r="X23" s="59">
        <f>T23+V23-W23</f>
        <v>10.14</v>
      </c>
      <c r="Y23" s="58">
        <f>SUM(E23+J23+O23+T23)</f>
        <v>4</v>
      </c>
      <c r="Z23" s="57">
        <f>SUM(G23+L23+Q23+V23)</f>
        <v>14.64</v>
      </c>
      <c r="AA23" s="56">
        <f>$I23+$N23+$S23+$X23</f>
        <v>18.64</v>
      </c>
      <c r="AB23" s="55"/>
    </row>
    <row r="24" spans="1:28" s="32" customFormat="1" ht="11.25" customHeight="1">
      <c r="A24" s="77"/>
      <c r="B24" s="76" t="s">
        <v>137</v>
      </c>
      <c r="C24" s="129"/>
      <c r="D24" s="125"/>
      <c r="E24" s="74"/>
      <c r="F24" s="73"/>
      <c r="G24" s="72"/>
      <c r="H24" s="73"/>
      <c r="I24" s="70"/>
      <c r="J24" s="71"/>
      <c r="K24" s="73"/>
      <c r="L24" s="72"/>
      <c r="M24" s="71"/>
      <c r="N24" s="70"/>
      <c r="O24" s="74" t="s">
        <v>175</v>
      </c>
      <c r="P24" s="73"/>
      <c r="Q24" s="72" t="s">
        <v>54</v>
      </c>
      <c r="R24" s="71"/>
      <c r="S24" s="70" t="s">
        <v>56</v>
      </c>
      <c r="T24" s="74" t="s">
        <v>177</v>
      </c>
      <c r="U24" s="73"/>
      <c r="V24" s="72" t="s">
        <v>52</v>
      </c>
      <c r="W24" s="71"/>
      <c r="X24" s="70" t="s">
        <v>52</v>
      </c>
      <c r="Y24" s="69" t="s">
        <v>181</v>
      </c>
      <c r="Z24" s="68" t="s">
        <v>52</v>
      </c>
      <c r="AA24" s="67"/>
      <c r="AB24" s="44"/>
    </row>
    <row r="25" spans="1:28" s="22" customFormat="1" ht="15" customHeight="1">
      <c r="A25" s="81" t="s">
        <v>53</v>
      </c>
      <c r="B25" s="136" t="s">
        <v>132</v>
      </c>
      <c r="C25" s="127" t="s">
        <v>122</v>
      </c>
      <c r="D25" s="79">
        <v>2011</v>
      </c>
      <c r="E25" s="63"/>
      <c r="F25" s="62"/>
      <c r="G25" s="61"/>
      <c r="H25" s="62"/>
      <c r="I25" s="59">
        <v>0</v>
      </c>
      <c r="J25" s="60"/>
      <c r="K25" s="62"/>
      <c r="L25" s="61"/>
      <c r="M25" s="62"/>
      <c r="N25" s="59">
        <f>J25+L25-M25</f>
        <v>0</v>
      </c>
      <c r="O25" s="63">
        <v>1.5</v>
      </c>
      <c r="P25" s="62">
        <v>8</v>
      </c>
      <c r="Q25" s="61">
        <v>5.8</v>
      </c>
      <c r="R25" s="60"/>
      <c r="S25" s="59">
        <f>O25+Q25-R25</f>
        <v>7.3</v>
      </c>
      <c r="T25" s="63">
        <v>2</v>
      </c>
      <c r="U25" s="62">
        <v>10</v>
      </c>
      <c r="V25" s="61">
        <v>9.14</v>
      </c>
      <c r="W25" s="60"/>
      <c r="X25" s="59">
        <f>T25+V25-W25</f>
        <v>11.14</v>
      </c>
      <c r="Y25" s="58">
        <f>SUM(E25+J25+O25+T25)</f>
        <v>3.5</v>
      </c>
      <c r="Z25" s="57">
        <f>SUM(G25+L25+Q25+V25)</f>
        <v>14.940000000000001</v>
      </c>
      <c r="AA25" s="56">
        <f>$I25+$N25+$S25+$X25</f>
        <v>18.44</v>
      </c>
      <c r="AB25" s="55"/>
    </row>
    <row r="26" spans="1:28" s="32" customFormat="1" ht="11.25" customHeight="1">
      <c r="A26" s="77"/>
      <c r="B26" s="76" t="s">
        <v>130</v>
      </c>
      <c r="C26" s="129"/>
      <c r="D26" s="75"/>
      <c r="E26" s="74"/>
      <c r="F26" s="73"/>
      <c r="G26" s="72"/>
      <c r="H26" s="73"/>
      <c r="I26" s="70"/>
      <c r="J26" s="71"/>
      <c r="K26" s="73"/>
      <c r="L26" s="72"/>
      <c r="M26" s="71"/>
      <c r="N26" s="70"/>
      <c r="O26" s="74" t="s">
        <v>176</v>
      </c>
      <c r="P26" s="73"/>
      <c r="Q26" s="72" t="s">
        <v>53</v>
      </c>
      <c r="R26" s="71"/>
      <c r="S26" s="70" t="s">
        <v>53</v>
      </c>
      <c r="T26" s="74" t="s">
        <v>177</v>
      </c>
      <c r="U26" s="73"/>
      <c r="V26" s="72" t="s">
        <v>64</v>
      </c>
      <c r="W26" s="71"/>
      <c r="X26" s="70" t="s">
        <v>64</v>
      </c>
      <c r="Y26" s="69" t="s">
        <v>178</v>
      </c>
      <c r="Z26" s="68" t="s">
        <v>54</v>
      </c>
      <c r="AA26" s="67"/>
      <c r="AB26" s="44"/>
    </row>
    <row r="27" spans="1:28" s="22" customFormat="1" ht="15" customHeight="1">
      <c r="A27" s="81" t="s">
        <v>52</v>
      </c>
      <c r="B27" s="136" t="s">
        <v>135</v>
      </c>
      <c r="C27" s="127" t="s">
        <v>12</v>
      </c>
      <c r="D27" s="64">
        <v>2011</v>
      </c>
      <c r="E27" s="63"/>
      <c r="F27" s="62"/>
      <c r="G27" s="61"/>
      <c r="H27" s="62"/>
      <c r="I27" s="59">
        <v>0</v>
      </c>
      <c r="J27" s="60"/>
      <c r="K27" s="62"/>
      <c r="L27" s="61"/>
      <c r="M27" s="62"/>
      <c r="N27" s="59">
        <f>J27+L27-M27</f>
        <v>0</v>
      </c>
      <c r="O27" s="63">
        <v>1.5</v>
      </c>
      <c r="P27" s="62">
        <v>8</v>
      </c>
      <c r="Q27" s="61">
        <v>5.6</v>
      </c>
      <c r="R27" s="60"/>
      <c r="S27" s="59">
        <f>O27+Q27-R27</f>
        <v>7.1</v>
      </c>
      <c r="T27" s="63">
        <v>2</v>
      </c>
      <c r="U27" s="62">
        <v>10</v>
      </c>
      <c r="V27" s="61">
        <v>9.07</v>
      </c>
      <c r="W27" s="60"/>
      <c r="X27" s="59">
        <f>T27+V27-W27</f>
        <v>11.07</v>
      </c>
      <c r="Y27" s="58">
        <f>SUM(E27+J27+O27+T27)</f>
        <v>3.5</v>
      </c>
      <c r="Z27" s="57">
        <f>SUM(G27+L27+Q27+V27)</f>
        <v>14.67</v>
      </c>
      <c r="AA27" s="56">
        <f>$I27+$N27+$S27+$X27</f>
        <v>18.17</v>
      </c>
      <c r="AB27" s="55"/>
    </row>
    <row r="28" spans="1:28" s="32" customFormat="1" ht="11.25" customHeight="1">
      <c r="A28" s="77"/>
      <c r="B28" s="76" t="s">
        <v>130</v>
      </c>
      <c r="C28" s="129"/>
      <c r="D28" s="75"/>
      <c r="E28" s="74"/>
      <c r="F28" s="73"/>
      <c r="G28" s="72"/>
      <c r="H28" s="73"/>
      <c r="I28" s="70"/>
      <c r="J28" s="71"/>
      <c r="K28" s="73"/>
      <c r="L28" s="72"/>
      <c r="M28" s="71"/>
      <c r="N28" s="70"/>
      <c r="O28" s="74" t="s">
        <v>176</v>
      </c>
      <c r="P28" s="73"/>
      <c r="Q28" s="72" t="s">
        <v>52</v>
      </c>
      <c r="R28" s="71"/>
      <c r="S28" s="70" t="s">
        <v>50</v>
      </c>
      <c r="T28" s="74" t="s">
        <v>177</v>
      </c>
      <c r="U28" s="73"/>
      <c r="V28" s="72" t="s">
        <v>63</v>
      </c>
      <c r="W28" s="71"/>
      <c r="X28" s="70" t="s">
        <v>63</v>
      </c>
      <c r="Y28" s="69" t="s">
        <v>178</v>
      </c>
      <c r="Z28" s="68" t="s">
        <v>53</v>
      </c>
      <c r="AA28" s="67"/>
      <c r="AB28" s="44"/>
    </row>
    <row r="29" spans="1:28" s="22" customFormat="1" ht="15" customHeight="1">
      <c r="A29" s="66" t="s">
        <v>51</v>
      </c>
      <c r="B29" s="136" t="s">
        <v>139</v>
      </c>
      <c r="C29" s="127" t="s">
        <v>140</v>
      </c>
      <c r="D29" s="124">
        <v>2011</v>
      </c>
      <c r="E29" s="63"/>
      <c r="F29" s="62"/>
      <c r="G29" s="61"/>
      <c r="H29" s="62"/>
      <c r="I29" s="59">
        <v>0</v>
      </c>
      <c r="J29" s="60"/>
      <c r="K29" s="62"/>
      <c r="L29" s="61"/>
      <c r="M29" s="62"/>
      <c r="N29" s="59">
        <f>J29+L29-M29</f>
        <v>0</v>
      </c>
      <c r="O29" s="63">
        <v>2</v>
      </c>
      <c r="P29" s="62">
        <v>10</v>
      </c>
      <c r="Q29" s="61">
        <v>5.27</v>
      </c>
      <c r="R29" s="60"/>
      <c r="S29" s="59">
        <f>O29+Q29-R29</f>
        <v>7.27</v>
      </c>
      <c r="T29" s="63">
        <v>2</v>
      </c>
      <c r="U29" s="62">
        <v>10</v>
      </c>
      <c r="V29" s="61">
        <v>7.8</v>
      </c>
      <c r="W29" s="60"/>
      <c r="X29" s="59">
        <f>T29+V29-W29</f>
        <v>9.8</v>
      </c>
      <c r="Y29" s="58">
        <f>SUM(E29+J29+O29+T29)</f>
        <v>4</v>
      </c>
      <c r="Z29" s="57">
        <f>SUM(G29+L29+Q29+V29)</f>
        <v>13.07</v>
      </c>
      <c r="AA29" s="56">
        <f>$I29+$N29+$S29+$X29</f>
        <v>17.07</v>
      </c>
      <c r="AB29" s="55"/>
    </row>
    <row r="30" spans="1:28" s="32" customFormat="1" ht="11.25" customHeight="1">
      <c r="A30" s="77"/>
      <c r="B30" s="76" t="s">
        <v>137</v>
      </c>
      <c r="C30" s="129"/>
      <c r="D30" s="125"/>
      <c r="E30" s="74"/>
      <c r="F30" s="73"/>
      <c r="G30" s="72"/>
      <c r="H30" s="73"/>
      <c r="I30" s="70"/>
      <c r="J30" s="71"/>
      <c r="K30" s="73"/>
      <c r="L30" s="72"/>
      <c r="M30" s="71"/>
      <c r="N30" s="70"/>
      <c r="O30" s="74" t="s">
        <v>175</v>
      </c>
      <c r="P30" s="73"/>
      <c r="Q30" s="72" t="s">
        <v>51</v>
      </c>
      <c r="R30" s="71"/>
      <c r="S30" s="70" t="s">
        <v>52</v>
      </c>
      <c r="T30" s="74" t="s">
        <v>177</v>
      </c>
      <c r="U30" s="73"/>
      <c r="V30" s="72" t="s">
        <v>51</v>
      </c>
      <c r="W30" s="71"/>
      <c r="X30" s="70" t="s">
        <v>51</v>
      </c>
      <c r="Y30" s="69" t="s">
        <v>181</v>
      </c>
      <c r="Z30" s="68" t="s">
        <v>51</v>
      </c>
      <c r="AA30" s="67"/>
      <c r="AB30" s="44"/>
    </row>
    <row r="31" spans="1:28" s="22" customFormat="1" ht="15" customHeight="1">
      <c r="A31" s="66" t="s">
        <v>50</v>
      </c>
      <c r="B31" s="136" t="s">
        <v>142</v>
      </c>
      <c r="C31" s="127" t="s">
        <v>19</v>
      </c>
      <c r="D31" s="79">
        <v>2011</v>
      </c>
      <c r="E31" s="63"/>
      <c r="F31" s="62"/>
      <c r="G31" s="61"/>
      <c r="H31" s="62"/>
      <c r="I31" s="59">
        <v>0</v>
      </c>
      <c r="J31" s="60"/>
      <c r="K31" s="62"/>
      <c r="L31" s="61"/>
      <c r="M31" s="62"/>
      <c r="N31" s="59">
        <f>J31+L31-M31</f>
        <v>0</v>
      </c>
      <c r="O31" s="63">
        <v>2</v>
      </c>
      <c r="P31" s="62">
        <v>10</v>
      </c>
      <c r="Q31" s="61">
        <v>5.24</v>
      </c>
      <c r="R31" s="60"/>
      <c r="S31" s="59">
        <f>O31+Q31-R31</f>
        <v>7.24</v>
      </c>
      <c r="T31" s="63">
        <v>2</v>
      </c>
      <c r="U31" s="62">
        <v>10</v>
      </c>
      <c r="V31" s="61">
        <v>7.67</v>
      </c>
      <c r="W31" s="60"/>
      <c r="X31" s="59">
        <f>T31+V31-W31</f>
        <v>9.67</v>
      </c>
      <c r="Y31" s="58">
        <f>SUM(E31+J31+O31+T31)</f>
        <v>4</v>
      </c>
      <c r="Z31" s="57">
        <f>SUM(G31+L31+Q31+V31)</f>
        <v>12.91</v>
      </c>
      <c r="AA31" s="56">
        <f>$I31+$N31+$S31+$X31</f>
        <v>16.91</v>
      </c>
      <c r="AB31" s="55"/>
    </row>
    <row r="32" spans="1:28" s="32" customFormat="1" ht="11.25" customHeight="1" thickBot="1">
      <c r="A32" s="137"/>
      <c r="B32" s="54" t="s">
        <v>137</v>
      </c>
      <c r="C32" s="138"/>
      <c r="D32" s="53"/>
      <c r="E32" s="52"/>
      <c r="F32" s="51"/>
      <c r="G32" s="50"/>
      <c r="H32" s="51"/>
      <c r="I32" s="48"/>
      <c r="J32" s="49"/>
      <c r="K32" s="51"/>
      <c r="L32" s="50"/>
      <c r="M32" s="49"/>
      <c r="N32" s="48"/>
      <c r="O32" s="52" t="s">
        <v>175</v>
      </c>
      <c r="P32" s="51"/>
      <c r="Q32" s="50" t="s">
        <v>50</v>
      </c>
      <c r="R32" s="49"/>
      <c r="S32" s="48" t="s">
        <v>51</v>
      </c>
      <c r="T32" s="52" t="s">
        <v>177</v>
      </c>
      <c r="U32" s="51"/>
      <c r="V32" s="50" t="s">
        <v>50</v>
      </c>
      <c r="W32" s="49"/>
      <c r="X32" s="48" t="s">
        <v>50</v>
      </c>
      <c r="Y32" s="47" t="s">
        <v>181</v>
      </c>
      <c r="Z32" s="46" t="s">
        <v>50</v>
      </c>
      <c r="AA32" s="45"/>
      <c r="AB32" s="44"/>
    </row>
    <row r="33" spans="1:28" s="32" customFormat="1" ht="6.75" customHeight="1">
      <c r="A33" s="41"/>
      <c r="B33" s="40"/>
      <c r="C33" s="40"/>
      <c r="D33" s="39"/>
      <c r="E33" s="37"/>
      <c r="F33" s="37"/>
      <c r="G33" s="38"/>
      <c r="H33" s="37"/>
      <c r="I33" s="33"/>
      <c r="J33" s="34"/>
      <c r="K33" s="37"/>
      <c r="L33" s="33"/>
      <c r="M33" s="34"/>
      <c r="N33" s="33"/>
      <c r="O33" s="35"/>
      <c r="P33" s="37"/>
      <c r="Q33" s="36"/>
      <c r="R33" s="35"/>
      <c r="S33" s="33"/>
      <c r="T33" s="34"/>
      <c r="U33" s="37"/>
      <c r="V33" s="36"/>
      <c r="W33" s="35"/>
      <c r="X33" s="33"/>
      <c r="Y33" s="34"/>
      <c r="Z33" s="33"/>
      <c r="AA33" s="10"/>
      <c r="AB33" s="5"/>
    </row>
    <row r="34" spans="1:27" s="29" customFormat="1" ht="15" customHeight="1">
      <c r="A34" s="155" t="s">
        <v>46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30"/>
      <c r="T34" s="31"/>
      <c r="U34" s="31"/>
      <c r="V34" s="30"/>
      <c r="W34" s="31"/>
      <c r="X34" s="30"/>
      <c r="Y34" s="31"/>
      <c r="Z34" s="30"/>
      <c r="AA34" s="30"/>
    </row>
    <row r="35" spans="3:27" s="23" customFormat="1" ht="6" customHeight="1">
      <c r="C35" s="28"/>
      <c r="D35" s="27"/>
      <c r="E35" s="26"/>
      <c r="F35" s="25"/>
      <c r="G35" s="24"/>
      <c r="H35" s="25"/>
      <c r="I35" s="24"/>
      <c r="J35" s="25"/>
      <c r="K35" s="25"/>
      <c r="L35" s="24"/>
      <c r="M35" s="25"/>
      <c r="N35" s="24"/>
      <c r="O35" s="25"/>
      <c r="P35" s="25"/>
      <c r="Q35" s="24"/>
      <c r="R35" s="25"/>
      <c r="S35" s="24"/>
      <c r="T35" s="25"/>
      <c r="U35" s="25"/>
      <c r="V35" s="24"/>
      <c r="W35" s="25"/>
      <c r="X35" s="24"/>
      <c r="Y35" s="25"/>
      <c r="Z35" s="24"/>
      <c r="AA35" s="24"/>
    </row>
    <row r="36" spans="1:28" s="22" customFormat="1" ht="13.5">
      <c r="A36" s="151" t="s">
        <v>45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35"/>
    </row>
    <row r="37" spans="1:28" s="22" customFormat="1" ht="13.5">
      <c r="A37" s="151" t="s">
        <v>44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35"/>
    </row>
    <row r="38" spans="1:28" s="22" customFormat="1" ht="13.5">
      <c r="A38" s="151" t="s">
        <v>43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35"/>
    </row>
    <row r="39" spans="1:28" s="22" customFormat="1" ht="13.5">
      <c r="A39" s="151" t="s">
        <v>42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35"/>
    </row>
    <row r="40" spans="1:39" ht="6.75" customHeight="1">
      <c r="A40" s="21"/>
      <c r="C40" s="20"/>
      <c r="D40" s="5"/>
      <c r="E40" s="8"/>
      <c r="F40" s="19"/>
      <c r="G40" s="7"/>
      <c r="H40" s="19"/>
      <c r="I40" s="10"/>
      <c r="K40" s="19"/>
      <c r="M40" s="19"/>
      <c r="N40" s="7"/>
      <c r="P40" s="19"/>
      <c r="Q40" s="3"/>
      <c r="R40" s="18"/>
      <c r="S40" s="17"/>
      <c r="T40" s="18"/>
      <c r="U40" s="19"/>
      <c r="V40" s="17"/>
      <c r="W40" s="18"/>
      <c r="X40" s="17"/>
      <c r="Y40" s="18"/>
      <c r="Z40" s="17"/>
      <c r="AA40" s="17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74.25" customHeight="1">
      <c r="A41" s="159" t="s">
        <v>172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9.5">
      <c r="A42" s="16"/>
      <c r="B42" s="1"/>
      <c r="C42" s="15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9.5">
      <c r="A43" s="15"/>
      <c r="B43" s="1"/>
      <c r="C43" s="14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9:39" ht="12.75"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36:39" ht="12.75">
      <c r="AJ45" s="1"/>
      <c r="AK45" s="1"/>
      <c r="AL45" s="1"/>
      <c r="AM45" s="1"/>
    </row>
    <row r="46" spans="36:39" ht="12.75">
      <c r="AJ46" s="1"/>
      <c r="AK46" s="1"/>
      <c r="AL46" s="1"/>
      <c r="AM46" s="1"/>
    </row>
    <row r="47" spans="36:39" ht="12.75">
      <c r="AJ47" s="1"/>
      <c r="AK47" s="1"/>
      <c r="AL47" s="1"/>
      <c r="AM47" s="1"/>
    </row>
    <row r="48" spans="36:39" ht="12.75">
      <c r="AJ48" s="1"/>
      <c r="AK48" s="1"/>
      <c r="AL48" s="1"/>
      <c r="AM48" s="1"/>
    </row>
    <row r="49" spans="36:39" ht="12.75">
      <c r="AJ49" s="1"/>
      <c r="AK49" s="1"/>
      <c r="AL49" s="1"/>
      <c r="AM49" s="1"/>
    </row>
    <row r="50" spans="36:39" ht="12.75">
      <c r="AJ50" s="1"/>
      <c r="AK50" s="1"/>
      <c r="AL50" s="1"/>
      <c r="AM50" s="1"/>
    </row>
    <row r="51" spans="36:39" ht="12.75">
      <c r="AJ51" s="1"/>
      <c r="AK51" s="1"/>
      <c r="AL51" s="1"/>
      <c r="AM51" s="1"/>
    </row>
    <row r="52" spans="36:39" ht="12.75">
      <c r="AJ52" s="1"/>
      <c r="AK52" s="1"/>
      <c r="AL52" s="1"/>
      <c r="AM52" s="1"/>
    </row>
    <row r="53" spans="36:39" ht="12.75">
      <c r="AJ53" s="1"/>
      <c r="AK53" s="1"/>
      <c r="AL53" s="1"/>
      <c r="AM53" s="1"/>
    </row>
    <row r="54" spans="36:39" ht="12.75">
      <c r="AJ54" s="1"/>
      <c r="AK54" s="1"/>
      <c r="AL54" s="1"/>
      <c r="AM54" s="1"/>
    </row>
    <row r="55" spans="36:39" ht="12.75">
      <c r="AJ55" s="1"/>
      <c r="AK55" s="1"/>
      <c r="AL55" s="1"/>
      <c r="AM55" s="1"/>
    </row>
    <row r="56" spans="36:39" ht="12.75">
      <c r="AJ56" s="1"/>
      <c r="AK56" s="1"/>
      <c r="AL56" s="1"/>
      <c r="AM56" s="1"/>
    </row>
    <row r="57" spans="36:39" ht="12.75">
      <c r="AJ57" s="1"/>
      <c r="AK57" s="1"/>
      <c r="AL57" s="1"/>
      <c r="AM57" s="1"/>
    </row>
    <row r="58" spans="36:39" ht="12.75">
      <c r="AJ58" s="1"/>
      <c r="AK58" s="1"/>
      <c r="AL58" s="1"/>
      <c r="AM58" s="1"/>
    </row>
    <row r="59" spans="36:39" ht="12.75">
      <c r="AJ59" s="1"/>
      <c r="AK59" s="1"/>
      <c r="AL59" s="1"/>
      <c r="AM59" s="1"/>
    </row>
    <row r="60" spans="36:39" ht="12.75">
      <c r="AJ60" s="1"/>
      <c r="AK60" s="1"/>
      <c r="AL60" s="1"/>
      <c r="AM60" s="1"/>
    </row>
    <row r="61" spans="36:39" ht="12.75">
      <c r="AJ61" s="1"/>
      <c r="AK61" s="1"/>
      <c r="AL61" s="1"/>
      <c r="AM61" s="1"/>
    </row>
    <row r="62" spans="36:39" ht="12.75">
      <c r="AJ62" s="1"/>
      <c r="AK62" s="1"/>
      <c r="AL62" s="1"/>
      <c r="AM62" s="1"/>
    </row>
    <row r="63" spans="36:39" ht="12.75">
      <c r="AJ63" s="1"/>
      <c r="AK63" s="1"/>
      <c r="AL63" s="1"/>
      <c r="AM63" s="1"/>
    </row>
    <row r="64" spans="36:39" ht="12.75">
      <c r="AJ64" s="1"/>
      <c r="AK64" s="1"/>
      <c r="AL64" s="1"/>
      <c r="AM64" s="1"/>
    </row>
    <row r="65" spans="36:39" ht="12.75">
      <c r="AJ65" s="1"/>
      <c r="AK65" s="1"/>
      <c r="AL65" s="1"/>
      <c r="AM65" s="1"/>
    </row>
    <row r="66" spans="36:39" ht="12.75">
      <c r="AJ66" s="1"/>
      <c r="AK66" s="1"/>
      <c r="AL66" s="1"/>
      <c r="AM66" s="1"/>
    </row>
    <row r="67" spans="36:39" ht="12.75">
      <c r="AJ67" s="1"/>
      <c r="AK67" s="1"/>
      <c r="AL67" s="1"/>
      <c r="AM67" s="1"/>
    </row>
    <row r="68" spans="36:39" ht="12.75">
      <c r="AJ68" s="1"/>
      <c r="AK68" s="1"/>
      <c r="AL68" s="1"/>
      <c r="AM68" s="1"/>
    </row>
    <row r="69" spans="36:39" ht="12.75">
      <c r="AJ69" s="1"/>
      <c r="AK69" s="1"/>
      <c r="AL69" s="1"/>
      <c r="AM69" s="1"/>
    </row>
    <row r="70" spans="36:39" ht="12.75">
      <c r="AJ70" s="1"/>
      <c r="AK70" s="1"/>
      <c r="AL70" s="1"/>
      <c r="AM70" s="1"/>
    </row>
    <row r="71" spans="36:39" ht="12.75">
      <c r="AJ71" s="1"/>
      <c r="AK71" s="1"/>
      <c r="AL71" s="1"/>
      <c r="AM71" s="1"/>
    </row>
    <row r="72" spans="36:39" ht="12.75">
      <c r="AJ72" s="1"/>
      <c r="AK72" s="1"/>
      <c r="AL72" s="1"/>
      <c r="AM72" s="1"/>
    </row>
    <row r="73" spans="36:39" ht="12.75">
      <c r="AJ73" s="1"/>
      <c r="AK73" s="1"/>
      <c r="AL73" s="1"/>
      <c r="AM73" s="1"/>
    </row>
    <row r="74" spans="36:39" ht="12.75">
      <c r="AJ74" s="1"/>
      <c r="AK74" s="1"/>
      <c r="AL74" s="1"/>
      <c r="AM74" s="1"/>
    </row>
    <row r="75" spans="36:39" ht="12.75">
      <c r="AJ75" s="1"/>
      <c r="AK75" s="1"/>
      <c r="AL75" s="1"/>
      <c r="AM75" s="1"/>
    </row>
    <row r="76" spans="36:39" ht="12.75">
      <c r="AJ76" s="1"/>
      <c r="AK76" s="1"/>
      <c r="AL76" s="1"/>
      <c r="AM76" s="1"/>
    </row>
    <row r="77" spans="36:39" ht="12.75">
      <c r="AJ77" s="1"/>
      <c r="AK77" s="1"/>
      <c r="AL77" s="1"/>
      <c r="AM77" s="1"/>
    </row>
    <row r="78" spans="36:39" ht="12.75">
      <c r="AJ78" s="1"/>
      <c r="AK78" s="1"/>
      <c r="AL78" s="1"/>
      <c r="AM78" s="1"/>
    </row>
    <row r="79" spans="36:39" ht="12.75">
      <c r="AJ79" s="1"/>
      <c r="AK79" s="1"/>
      <c r="AL79" s="1"/>
      <c r="AM79" s="1"/>
    </row>
    <row r="80" spans="36:39" ht="12.75">
      <c r="AJ80" s="1"/>
      <c r="AK80" s="1"/>
      <c r="AL80" s="1"/>
      <c r="AM80" s="1"/>
    </row>
    <row r="81" spans="36:39" ht="12.75">
      <c r="AJ81" s="1"/>
      <c r="AK81" s="1"/>
      <c r="AL81" s="1"/>
      <c r="AM81" s="1"/>
    </row>
    <row r="82" spans="36:39" ht="12.75">
      <c r="AJ82" s="1"/>
      <c r="AK82" s="1"/>
      <c r="AL82" s="1"/>
      <c r="AM82" s="1"/>
    </row>
    <row r="83" spans="36:39" ht="12.75">
      <c r="AJ83" s="1"/>
      <c r="AK83" s="1"/>
      <c r="AL83" s="1"/>
      <c r="AM83" s="1"/>
    </row>
    <row r="84" spans="36:39" ht="12.75">
      <c r="AJ84" s="1"/>
      <c r="AK84" s="1"/>
      <c r="AL84" s="1"/>
      <c r="AM84" s="1"/>
    </row>
    <row r="85" spans="36:39" ht="12.75">
      <c r="AJ85" s="1"/>
      <c r="AK85" s="1"/>
      <c r="AL85" s="1"/>
      <c r="AM85" s="1"/>
    </row>
    <row r="86" spans="36:39" ht="12.75">
      <c r="AJ86" s="1"/>
      <c r="AK86" s="1"/>
      <c r="AL86" s="1"/>
      <c r="AM86" s="1"/>
    </row>
    <row r="87" spans="36:39" ht="12.75">
      <c r="AJ87" s="1"/>
      <c r="AK87" s="1"/>
      <c r="AL87" s="1"/>
      <c r="AM87" s="1"/>
    </row>
    <row r="88" spans="36:39" ht="12.75">
      <c r="AJ88" s="1"/>
      <c r="AK88" s="1"/>
      <c r="AL88" s="1"/>
      <c r="AM88" s="1"/>
    </row>
    <row r="89" spans="36:39" ht="12.75">
      <c r="AJ89" s="1"/>
      <c r="AK89" s="1"/>
      <c r="AL89" s="1"/>
      <c r="AM89" s="1"/>
    </row>
    <row r="90" spans="36:39" ht="12.75">
      <c r="AJ90" s="1"/>
      <c r="AK90" s="1"/>
      <c r="AL90" s="1"/>
      <c r="AM90" s="1"/>
    </row>
  </sheetData>
  <sheetProtection/>
  <mergeCells count="13">
    <mergeCell ref="A37:AA37"/>
    <mergeCell ref="A38:AA38"/>
    <mergeCell ref="A39:AA39"/>
    <mergeCell ref="A41:AA41"/>
    <mergeCell ref="A36:AA36"/>
    <mergeCell ref="E1:V1"/>
    <mergeCell ref="W1:AA1"/>
    <mergeCell ref="B3:AA3"/>
    <mergeCell ref="A34:R34"/>
    <mergeCell ref="E5:I5"/>
    <mergeCell ref="J5:N5"/>
    <mergeCell ref="O5:S5"/>
    <mergeCell ref="T5:X5"/>
  </mergeCells>
  <printOptions/>
  <pageMargins left="0.12" right="0.2" top="0.14" bottom="0.15" header="0.13" footer="0.13"/>
  <pageSetup fitToHeight="1" fitToWidth="1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K45"/>
  <sheetViews>
    <sheetView zoomScalePageLayoutView="0" workbookViewId="0" topLeftCell="A1">
      <pane ySplit="6" topLeftCell="BM7" activePane="bottomLeft" state="frozen"/>
      <selection pane="topLeft" activeCell="B36" sqref="B36"/>
      <selection pane="bottomLeft" activeCell="AD10" sqref="AD10"/>
    </sheetView>
  </sheetViews>
  <sheetFormatPr defaultColWidth="9.140625" defaultRowHeight="12.75"/>
  <cols>
    <col min="1" max="1" width="3.57421875" style="13" customWidth="1"/>
    <col min="2" max="2" width="14.7109375" style="12" customWidth="1"/>
    <col min="3" max="3" width="10.28125" style="12" customWidth="1"/>
    <col min="4" max="4" width="3.7109375" style="11" customWidth="1"/>
    <col min="5" max="5" width="4.421875" style="4" customWidth="1"/>
    <col min="6" max="6" width="4.00390625" style="4" customWidth="1"/>
    <col min="7" max="7" width="4.57421875" style="10" customWidth="1"/>
    <col min="8" max="8" width="3.28125" style="4" customWidth="1"/>
    <col min="9" max="9" width="7.57421875" style="9" customWidth="1"/>
    <col min="10" max="10" width="4.421875" style="4" customWidth="1"/>
    <col min="11" max="11" width="4.00390625" style="4" customWidth="1"/>
    <col min="12" max="12" width="4.57421875" style="10" customWidth="1"/>
    <col min="13" max="13" width="3.28125" style="4" customWidth="1"/>
    <col min="14" max="14" width="7.421875" style="9" customWidth="1"/>
    <col min="15" max="15" width="4.421875" style="8" customWidth="1"/>
    <col min="16" max="16" width="4.00390625" style="4" customWidth="1"/>
    <col min="17" max="17" width="4.57421875" style="7" customWidth="1"/>
    <col min="18" max="18" width="3.28125" style="8" customWidth="1"/>
    <col min="19" max="19" width="7.421875" style="9" customWidth="1"/>
    <col min="20" max="20" width="4.421875" style="4" customWidth="1"/>
    <col min="21" max="21" width="4.00390625" style="4" customWidth="1"/>
    <col min="22" max="22" width="4.57421875" style="10" customWidth="1"/>
    <col min="23" max="23" width="3.28125" style="4" customWidth="1"/>
    <col min="24" max="24" width="7.421875" style="9" customWidth="1"/>
    <col min="25" max="25" width="5.00390625" style="8" customWidth="1"/>
    <col min="26" max="26" width="5.421875" style="7" customWidth="1"/>
    <col min="27" max="27" width="9.7109375" style="3" customWidth="1"/>
    <col min="28" max="28" width="1.7109375" style="6" customWidth="1"/>
    <col min="29" max="37" width="9.140625" style="2" customWidth="1"/>
    <col min="38" max="223" width="9.140625" style="1" customWidth="1"/>
    <col min="224" max="224" width="3.57421875" style="1" customWidth="1"/>
    <col min="225" max="225" width="14.7109375" style="1" customWidth="1"/>
    <col min="226" max="226" width="10.28125" style="1" customWidth="1"/>
    <col min="227" max="227" width="3.7109375" style="1" customWidth="1"/>
    <col min="228" max="228" width="4.421875" style="1" customWidth="1"/>
    <col min="229" max="229" width="4.00390625" style="1" customWidth="1"/>
    <col min="230" max="230" width="4.57421875" style="1" customWidth="1"/>
    <col min="231" max="231" width="3.28125" style="1" customWidth="1"/>
    <col min="232" max="232" width="7.57421875" style="1" customWidth="1"/>
    <col min="233" max="233" width="4.421875" style="1" customWidth="1"/>
    <col min="234" max="234" width="4.00390625" style="1" customWidth="1"/>
    <col min="235" max="235" width="4.57421875" style="1" customWidth="1"/>
    <col min="236" max="236" width="3.28125" style="1" customWidth="1"/>
    <col min="237" max="237" width="7.421875" style="1" customWidth="1"/>
    <col min="238" max="238" width="4.421875" style="1" customWidth="1"/>
    <col min="239" max="239" width="4.00390625" style="1" customWidth="1"/>
    <col min="240" max="240" width="4.57421875" style="1" customWidth="1"/>
    <col min="241" max="241" width="3.28125" style="1" customWidth="1"/>
    <col min="242" max="242" width="7.421875" style="1" customWidth="1"/>
    <col min="243" max="243" width="4.421875" style="1" customWidth="1"/>
    <col min="244" max="244" width="4.00390625" style="1" customWidth="1"/>
    <col min="245" max="245" width="4.57421875" style="1" customWidth="1"/>
    <col min="246" max="246" width="3.28125" style="1" customWidth="1"/>
    <col min="247" max="247" width="7.421875" style="1" customWidth="1"/>
    <col min="248" max="248" width="5.00390625" style="1" customWidth="1"/>
    <col min="249" max="249" width="5.421875" style="1" customWidth="1"/>
    <col min="250" max="250" width="9.7109375" style="1" customWidth="1"/>
    <col min="251" max="251" width="1.7109375" style="1" customWidth="1"/>
    <col min="252" max="252" width="4.8515625" style="1" bestFit="1" customWidth="1"/>
    <col min="253" max="253" width="5.57421875" style="1" customWidth="1"/>
    <col min="254" max="254" width="3.7109375" style="1" customWidth="1"/>
    <col min="255" max="255" width="5.7109375" style="1" customWidth="1"/>
    <col min="256" max="16384" width="4.7109375" style="1" customWidth="1"/>
  </cols>
  <sheetData>
    <row r="1" spans="2:28" s="110" customFormat="1" ht="20.25" customHeight="1">
      <c r="B1" s="122"/>
      <c r="C1" s="122"/>
      <c r="D1" s="121"/>
      <c r="E1" s="152" t="s">
        <v>75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3" t="s">
        <v>74</v>
      </c>
      <c r="X1" s="153"/>
      <c r="Y1" s="153"/>
      <c r="Z1" s="153"/>
      <c r="AA1" s="153"/>
      <c r="AB1" s="119"/>
    </row>
    <row r="2" spans="1:37" s="110" customFormat="1" ht="3" customHeight="1">
      <c r="A2" s="119"/>
      <c r="B2" s="118"/>
      <c r="C2" s="118"/>
      <c r="D2" s="117"/>
      <c r="E2" s="114"/>
      <c r="F2" s="114"/>
      <c r="G2" s="113"/>
      <c r="H2" s="114"/>
      <c r="I2" s="113"/>
      <c r="J2" s="114"/>
      <c r="K2" s="114"/>
      <c r="L2" s="113"/>
      <c r="M2" s="114"/>
      <c r="N2" s="113"/>
      <c r="O2" s="115"/>
      <c r="P2" s="114"/>
      <c r="Q2" s="116"/>
      <c r="R2" s="115"/>
      <c r="S2" s="113"/>
      <c r="T2" s="114"/>
      <c r="U2" s="114"/>
      <c r="V2" s="113"/>
      <c r="W2" s="114"/>
      <c r="X2" s="113"/>
      <c r="Y2" s="114"/>
      <c r="Z2" s="113"/>
      <c r="AA2" s="113"/>
      <c r="AB2" s="112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37" s="101" customFormat="1" ht="15.75" customHeight="1">
      <c r="A3" s="120"/>
      <c r="B3" s="154" t="s">
        <v>99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34"/>
      <c r="AC3" s="102"/>
      <c r="AD3" s="102"/>
      <c r="AE3" s="102"/>
      <c r="AF3" s="102"/>
      <c r="AG3" s="102"/>
      <c r="AH3" s="102"/>
      <c r="AI3" s="102"/>
      <c r="AJ3" s="102"/>
      <c r="AK3" s="102"/>
    </row>
    <row r="4" spans="1:37" s="110" customFormat="1" ht="3" customHeight="1" thickBot="1">
      <c r="A4" s="119"/>
      <c r="B4" s="118"/>
      <c r="C4" s="118"/>
      <c r="D4" s="117"/>
      <c r="E4" s="114"/>
      <c r="F4" s="114"/>
      <c r="G4" s="113"/>
      <c r="H4" s="114"/>
      <c r="I4" s="113"/>
      <c r="J4" s="114"/>
      <c r="K4" s="114"/>
      <c r="L4" s="113"/>
      <c r="M4" s="114"/>
      <c r="N4" s="113"/>
      <c r="O4" s="115"/>
      <c r="P4" s="114"/>
      <c r="Q4" s="116"/>
      <c r="R4" s="115"/>
      <c r="S4" s="113"/>
      <c r="T4" s="114"/>
      <c r="U4" s="114"/>
      <c r="V4" s="113"/>
      <c r="W4" s="114"/>
      <c r="X4" s="113"/>
      <c r="Y4" s="114"/>
      <c r="Z4" s="113"/>
      <c r="AA4" s="113"/>
      <c r="AB4" s="112"/>
      <c r="AC4" s="111"/>
      <c r="AD4" s="111"/>
      <c r="AE4" s="111"/>
      <c r="AF4" s="111"/>
      <c r="AG4" s="111"/>
      <c r="AH4" s="111"/>
      <c r="AI4" s="111"/>
      <c r="AJ4" s="111"/>
      <c r="AK4" s="111"/>
    </row>
    <row r="5" spans="1:37" s="101" customFormat="1" ht="22.5" customHeight="1">
      <c r="A5" s="109" t="s">
        <v>72</v>
      </c>
      <c r="B5" s="108" t="s">
        <v>1</v>
      </c>
      <c r="C5" s="108" t="s">
        <v>2</v>
      </c>
      <c r="D5" s="107" t="s">
        <v>71</v>
      </c>
      <c r="E5" s="156"/>
      <c r="F5" s="157"/>
      <c r="G5" s="157"/>
      <c r="H5" s="157"/>
      <c r="I5" s="158"/>
      <c r="J5" s="157"/>
      <c r="K5" s="157"/>
      <c r="L5" s="157"/>
      <c r="M5" s="157"/>
      <c r="N5" s="157"/>
      <c r="O5" s="156"/>
      <c r="P5" s="157"/>
      <c r="Q5" s="157"/>
      <c r="R5" s="157"/>
      <c r="S5" s="158"/>
      <c r="T5" s="156"/>
      <c r="U5" s="157"/>
      <c r="V5" s="157"/>
      <c r="W5" s="157"/>
      <c r="X5" s="158"/>
      <c r="Y5" s="106" t="s">
        <v>70</v>
      </c>
      <c r="Z5" s="105" t="s">
        <v>70</v>
      </c>
      <c r="AA5" s="104"/>
      <c r="AB5" s="103"/>
      <c r="AC5" s="102"/>
      <c r="AD5" s="102"/>
      <c r="AE5" s="102"/>
      <c r="AF5" s="102"/>
      <c r="AG5" s="102"/>
      <c r="AH5" s="102"/>
      <c r="AI5" s="102"/>
      <c r="AJ5" s="102"/>
      <c r="AK5" s="102"/>
    </row>
    <row r="6" spans="1:37" s="87" customFormat="1" ht="15.75" customHeight="1" thickBot="1">
      <c r="A6" s="100"/>
      <c r="B6" s="99"/>
      <c r="C6" s="99"/>
      <c r="D6" s="98"/>
      <c r="E6" s="97" t="s">
        <v>67</v>
      </c>
      <c r="F6" s="96" t="s">
        <v>69</v>
      </c>
      <c r="G6" s="95" t="s">
        <v>66</v>
      </c>
      <c r="H6" s="94" t="s">
        <v>68</v>
      </c>
      <c r="I6" s="93" t="s">
        <v>65</v>
      </c>
      <c r="J6" s="97" t="s">
        <v>67</v>
      </c>
      <c r="K6" s="96" t="s">
        <v>69</v>
      </c>
      <c r="L6" s="95" t="s">
        <v>66</v>
      </c>
      <c r="M6" s="94" t="s">
        <v>68</v>
      </c>
      <c r="N6" s="93" t="s">
        <v>65</v>
      </c>
      <c r="O6" s="97" t="s">
        <v>67</v>
      </c>
      <c r="P6" s="96" t="s">
        <v>69</v>
      </c>
      <c r="Q6" s="95" t="s">
        <v>66</v>
      </c>
      <c r="R6" s="94" t="s">
        <v>68</v>
      </c>
      <c r="S6" s="93" t="s">
        <v>65</v>
      </c>
      <c r="T6" s="97" t="s">
        <v>67</v>
      </c>
      <c r="U6" s="96" t="s">
        <v>69</v>
      </c>
      <c r="V6" s="95" t="s">
        <v>66</v>
      </c>
      <c r="W6" s="94" t="s">
        <v>68</v>
      </c>
      <c r="X6" s="93" t="s">
        <v>65</v>
      </c>
      <c r="Y6" s="92" t="s">
        <v>67</v>
      </c>
      <c r="Z6" s="91" t="s">
        <v>66</v>
      </c>
      <c r="AA6" s="90" t="s">
        <v>0</v>
      </c>
      <c r="AB6" s="89"/>
      <c r="AC6" s="88"/>
      <c r="AD6" s="88"/>
      <c r="AE6" s="88"/>
      <c r="AF6" s="88"/>
      <c r="AG6" s="88"/>
      <c r="AH6" s="88"/>
      <c r="AI6" s="88"/>
      <c r="AJ6" s="88"/>
      <c r="AK6" s="88"/>
    </row>
    <row r="7" spans="1:28" s="22" customFormat="1" ht="15" customHeight="1">
      <c r="A7" s="140" t="s">
        <v>64</v>
      </c>
      <c r="B7" s="141" t="s">
        <v>32</v>
      </c>
      <c r="C7" s="142" t="s">
        <v>12</v>
      </c>
      <c r="D7" s="86">
        <v>2010</v>
      </c>
      <c r="E7" s="143">
        <v>0.1</v>
      </c>
      <c r="F7" s="144">
        <v>10</v>
      </c>
      <c r="G7" s="145">
        <v>9.37</v>
      </c>
      <c r="H7" s="144"/>
      <c r="I7" s="146">
        <f>E7+G7-H7</f>
        <v>9.469999999999999</v>
      </c>
      <c r="J7" s="143"/>
      <c r="K7" s="144"/>
      <c r="L7" s="145"/>
      <c r="M7" s="144"/>
      <c r="N7" s="146">
        <f>J7+L7-M7</f>
        <v>0</v>
      </c>
      <c r="O7" s="147">
        <v>2</v>
      </c>
      <c r="P7" s="144">
        <v>10</v>
      </c>
      <c r="Q7" s="145">
        <v>8.8</v>
      </c>
      <c r="R7" s="143"/>
      <c r="S7" s="146">
        <f>O7+Q7-R7</f>
        <v>10.8</v>
      </c>
      <c r="T7" s="147">
        <v>2</v>
      </c>
      <c r="U7" s="144">
        <v>10</v>
      </c>
      <c r="V7" s="145">
        <v>9.67</v>
      </c>
      <c r="W7" s="143"/>
      <c r="X7" s="146">
        <f>T7+V7-W7</f>
        <v>11.67</v>
      </c>
      <c r="Y7" s="148">
        <f>SUM(E7+J7+O7+T7)</f>
        <v>4.1</v>
      </c>
      <c r="Z7" s="149">
        <f>SUM(G7+L7+Q7+V7)</f>
        <v>27.840000000000003</v>
      </c>
      <c r="AA7" s="150">
        <f>$I7+$N7+$S7+$X7</f>
        <v>31.939999999999998</v>
      </c>
      <c r="AB7" s="55"/>
    </row>
    <row r="8" spans="1:28" s="42" customFormat="1" ht="11.25" customHeight="1">
      <c r="A8" s="77"/>
      <c r="B8" s="76" t="s">
        <v>76</v>
      </c>
      <c r="C8" s="129"/>
      <c r="D8" s="75"/>
      <c r="E8" s="74" t="s">
        <v>182</v>
      </c>
      <c r="F8" s="73"/>
      <c r="G8" s="72" t="s">
        <v>183</v>
      </c>
      <c r="H8" s="73"/>
      <c r="I8" s="70" t="s">
        <v>183</v>
      </c>
      <c r="J8" s="71"/>
      <c r="K8" s="73"/>
      <c r="L8" s="72"/>
      <c r="M8" s="71"/>
      <c r="N8" s="70"/>
      <c r="O8" s="74" t="s">
        <v>189</v>
      </c>
      <c r="P8" s="73"/>
      <c r="Q8" s="72" t="s">
        <v>63</v>
      </c>
      <c r="R8" s="71"/>
      <c r="S8" s="70" t="s">
        <v>63</v>
      </c>
      <c r="T8" s="74" t="s">
        <v>193</v>
      </c>
      <c r="U8" s="73"/>
      <c r="V8" s="72" t="s">
        <v>64</v>
      </c>
      <c r="W8" s="71"/>
      <c r="X8" s="70" t="s">
        <v>64</v>
      </c>
      <c r="Y8" s="69" t="s">
        <v>169</v>
      </c>
      <c r="Z8" s="68" t="s">
        <v>64</v>
      </c>
      <c r="AA8" s="67"/>
      <c r="AB8" s="44"/>
    </row>
    <row r="9" spans="1:28" s="22" customFormat="1" ht="15" customHeight="1">
      <c r="A9" s="81" t="s">
        <v>63</v>
      </c>
      <c r="B9" s="136" t="s">
        <v>102</v>
      </c>
      <c r="C9" s="130" t="s">
        <v>103</v>
      </c>
      <c r="D9" s="64">
        <v>2010</v>
      </c>
      <c r="E9" s="63">
        <v>0.1</v>
      </c>
      <c r="F9" s="62">
        <v>10</v>
      </c>
      <c r="G9" s="61">
        <v>9.6</v>
      </c>
      <c r="H9" s="62"/>
      <c r="I9" s="85">
        <f>E9+G9-H9</f>
        <v>9.7</v>
      </c>
      <c r="J9" s="60"/>
      <c r="K9" s="62"/>
      <c r="L9" s="61"/>
      <c r="M9" s="62"/>
      <c r="N9" s="59">
        <f>J9+L9-M9</f>
        <v>0</v>
      </c>
      <c r="O9" s="63">
        <v>2</v>
      </c>
      <c r="P9" s="62">
        <v>10</v>
      </c>
      <c r="Q9" s="61">
        <v>8.87</v>
      </c>
      <c r="R9" s="60"/>
      <c r="S9" s="59">
        <f>O9+Q9-R9</f>
        <v>10.87</v>
      </c>
      <c r="T9" s="63">
        <v>2</v>
      </c>
      <c r="U9" s="62">
        <v>10</v>
      </c>
      <c r="V9" s="61">
        <v>9.3</v>
      </c>
      <c r="W9" s="60"/>
      <c r="X9" s="59">
        <f>T9+V9-W9</f>
        <v>11.3</v>
      </c>
      <c r="Y9" s="58">
        <f>SUM(E9+J9+O9+T9)</f>
        <v>4.1</v>
      </c>
      <c r="Z9" s="57">
        <f>SUM(G9+L9+Q9+V9)</f>
        <v>27.77</v>
      </c>
      <c r="AA9" s="56">
        <f>$I9+$N9+$S9+$X9</f>
        <v>31.87</v>
      </c>
      <c r="AB9" s="55"/>
    </row>
    <row r="10" spans="1:28" s="42" customFormat="1" ht="11.25" customHeight="1">
      <c r="A10" s="77"/>
      <c r="B10" s="76" t="s">
        <v>55</v>
      </c>
      <c r="C10" s="129"/>
      <c r="D10" s="75"/>
      <c r="E10" s="74" t="s">
        <v>182</v>
      </c>
      <c r="F10" s="73"/>
      <c r="G10" s="72" t="s">
        <v>61</v>
      </c>
      <c r="H10" s="73"/>
      <c r="I10" s="70" t="s">
        <v>61</v>
      </c>
      <c r="J10" s="71"/>
      <c r="K10" s="73"/>
      <c r="L10" s="72"/>
      <c r="M10" s="71"/>
      <c r="N10" s="70"/>
      <c r="O10" s="74" t="s">
        <v>189</v>
      </c>
      <c r="P10" s="73"/>
      <c r="Q10" s="72" t="s">
        <v>64</v>
      </c>
      <c r="R10" s="71"/>
      <c r="S10" s="70" t="s">
        <v>64</v>
      </c>
      <c r="T10" s="74" t="s">
        <v>193</v>
      </c>
      <c r="U10" s="73"/>
      <c r="V10" s="72" t="s">
        <v>59</v>
      </c>
      <c r="W10" s="71"/>
      <c r="X10" s="70" t="s">
        <v>59</v>
      </c>
      <c r="Y10" s="69" t="s">
        <v>177</v>
      </c>
      <c r="Z10" s="68" t="s">
        <v>63</v>
      </c>
      <c r="AA10" s="67"/>
      <c r="AB10" s="44"/>
    </row>
    <row r="11" spans="1:28" s="22" customFormat="1" ht="15" customHeight="1">
      <c r="A11" s="81" t="s">
        <v>62</v>
      </c>
      <c r="B11" s="136" t="s">
        <v>106</v>
      </c>
      <c r="C11" s="130" t="s">
        <v>107</v>
      </c>
      <c r="D11" s="64">
        <v>2010</v>
      </c>
      <c r="E11" s="63">
        <v>0.1</v>
      </c>
      <c r="F11" s="62">
        <v>10</v>
      </c>
      <c r="G11" s="61">
        <v>9.53</v>
      </c>
      <c r="H11" s="62"/>
      <c r="I11" s="85">
        <f>E11+G11-H11</f>
        <v>9.629999999999999</v>
      </c>
      <c r="J11" s="60"/>
      <c r="K11" s="62"/>
      <c r="L11" s="61"/>
      <c r="M11" s="62"/>
      <c r="N11" s="59">
        <f>J11+L11-M11</f>
        <v>0</v>
      </c>
      <c r="O11" s="63">
        <v>2</v>
      </c>
      <c r="P11" s="62">
        <v>10</v>
      </c>
      <c r="Q11" s="61">
        <v>8.54</v>
      </c>
      <c r="R11" s="60"/>
      <c r="S11" s="59">
        <f>O11+Q11-R11</f>
        <v>10.54</v>
      </c>
      <c r="T11" s="63">
        <v>2</v>
      </c>
      <c r="U11" s="62">
        <v>10</v>
      </c>
      <c r="V11" s="61">
        <v>9.5</v>
      </c>
      <c r="W11" s="60"/>
      <c r="X11" s="59">
        <f>T11+V11-W11</f>
        <v>11.5</v>
      </c>
      <c r="Y11" s="58">
        <f>SUM(E11+J11+O11+T11)</f>
        <v>4.1</v>
      </c>
      <c r="Z11" s="57">
        <f>SUM(G11+L11+Q11+V11)</f>
        <v>27.57</v>
      </c>
      <c r="AA11" s="56">
        <f>$I11+$N11+$S11+$X11</f>
        <v>31.669999999999998</v>
      </c>
      <c r="AB11" s="55"/>
    </row>
    <row r="12" spans="1:28" s="42" customFormat="1" ht="11.25" customHeight="1">
      <c r="A12" s="77"/>
      <c r="B12" s="76" t="s">
        <v>85</v>
      </c>
      <c r="C12" s="129"/>
      <c r="D12" s="75"/>
      <c r="E12" s="74" t="s">
        <v>182</v>
      </c>
      <c r="F12" s="73"/>
      <c r="G12" s="72" t="s">
        <v>58</v>
      </c>
      <c r="H12" s="73"/>
      <c r="I12" s="70" t="s">
        <v>58</v>
      </c>
      <c r="J12" s="71"/>
      <c r="K12" s="73"/>
      <c r="L12" s="72"/>
      <c r="M12" s="71"/>
      <c r="N12" s="70"/>
      <c r="O12" s="74" t="s">
        <v>189</v>
      </c>
      <c r="P12" s="73"/>
      <c r="Q12" s="72" t="s">
        <v>62</v>
      </c>
      <c r="R12" s="71"/>
      <c r="S12" s="70" t="s">
        <v>62</v>
      </c>
      <c r="T12" s="74" t="s">
        <v>193</v>
      </c>
      <c r="U12" s="73"/>
      <c r="V12" s="72" t="s">
        <v>62</v>
      </c>
      <c r="W12" s="71"/>
      <c r="X12" s="70" t="s">
        <v>62</v>
      </c>
      <c r="Y12" s="69" t="s">
        <v>177</v>
      </c>
      <c r="Z12" s="68" t="s">
        <v>62</v>
      </c>
      <c r="AA12" s="67"/>
      <c r="AB12" s="44"/>
    </row>
    <row r="13" spans="1:28" s="22" customFormat="1" ht="15" customHeight="1">
      <c r="A13" s="81" t="s">
        <v>61</v>
      </c>
      <c r="B13" s="136" t="s">
        <v>165</v>
      </c>
      <c r="C13" s="130" t="s">
        <v>166</v>
      </c>
      <c r="D13" s="64">
        <v>2010</v>
      </c>
      <c r="E13" s="63">
        <v>0.1</v>
      </c>
      <c r="F13" s="62">
        <v>10</v>
      </c>
      <c r="G13" s="61">
        <v>9.23</v>
      </c>
      <c r="H13" s="62"/>
      <c r="I13" s="85">
        <f>E13+G13-H13</f>
        <v>9.33</v>
      </c>
      <c r="J13" s="60"/>
      <c r="K13" s="62"/>
      <c r="L13" s="61"/>
      <c r="M13" s="62"/>
      <c r="N13" s="59">
        <f>J13+L13-M13</f>
        <v>0</v>
      </c>
      <c r="O13" s="63">
        <v>2</v>
      </c>
      <c r="P13" s="62">
        <v>10</v>
      </c>
      <c r="Q13" s="61">
        <v>8.47</v>
      </c>
      <c r="R13" s="60"/>
      <c r="S13" s="59">
        <f>O13+Q13-R13</f>
        <v>10.47</v>
      </c>
      <c r="T13" s="63">
        <v>2</v>
      </c>
      <c r="U13" s="62">
        <v>10</v>
      </c>
      <c r="V13" s="61">
        <v>9.04</v>
      </c>
      <c r="W13" s="60"/>
      <c r="X13" s="59">
        <f>T13+V13-W13</f>
        <v>11.04</v>
      </c>
      <c r="Y13" s="58">
        <f>SUM(E13+J13+O13+T13)</f>
        <v>4.1</v>
      </c>
      <c r="Z13" s="57">
        <f>SUM(G13+L13+Q13+V13)</f>
        <v>26.740000000000002</v>
      </c>
      <c r="AA13" s="56">
        <f>$I13+$N13+$S13+$X13</f>
        <v>30.84</v>
      </c>
      <c r="AB13" s="55"/>
    </row>
    <row r="14" spans="1:28" s="42" customFormat="1" ht="11.25" customHeight="1">
      <c r="A14" s="77"/>
      <c r="B14" s="76" t="s">
        <v>163</v>
      </c>
      <c r="C14" s="129"/>
      <c r="D14" s="75"/>
      <c r="E14" s="74" t="s">
        <v>182</v>
      </c>
      <c r="F14" s="73"/>
      <c r="G14" s="72" t="s">
        <v>186</v>
      </c>
      <c r="H14" s="73"/>
      <c r="I14" s="70" t="s">
        <v>187</v>
      </c>
      <c r="J14" s="71"/>
      <c r="K14" s="73"/>
      <c r="L14" s="72"/>
      <c r="M14" s="71"/>
      <c r="N14" s="70"/>
      <c r="O14" s="74" t="s">
        <v>189</v>
      </c>
      <c r="P14" s="73"/>
      <c r="Q14" s="72" t="s">
        <v>61</v>
      </c>
      <c r="R14" s="71"/>
      <c r="S14" s="70" t="s">
        <v>61</v>
      </c>
      <c r="T14" s="74" t="s">
        <v>193</v>
      </c>
      <c r="U14" s="73"/>
      <c r="V14" s="72" t="s">
        <v>183</v>
      </c>
      <c r="W14" s="71"/>
      <c r="X14" s="70" t="s">
        <v>183</v>
      </c>
      <c r="Y14" s="69" t="s">
        <v>177</v>
      </c>
      <c r="Z14" s="68" t="s">
        <v>61</v>
      </c>
      <c r="AA14" s="67"/>
      <c r="AB14" s="44"/>
    </row>
    <row r="15" spans="1:28" s="22" customFormat="1" ht="15" customHeight="1">
      <c r="A15" s="81" t="s">
        <v>59</v>
      </c>
      <c r="B15" s="136" t="s">
        <v>101</v>
      </c>
      <c r="C15" s="130" t="s">
        <v>12</v>
      </c>
      <c r="D15" s="64">
        <v>2010</v>
      </c>
      <c r="E15" s="63">
        <v>0.1</v>
      </c>
      <c r="F15" s="62">
        <v>10</v>
      </c>
      <c r="G15" s="61">
        <v>9.73</v>
      </c>
      <c r="H15" s="62"/>
      <c r="I15" s="85">
        <f>E15+G15-H15</f>
        <v>9.83</v>
      </c>
      <c r="J15" s="60"/>
      <c r="K15" s="62"/>
      <c r="L15" s="61"/>
      <c r="M15" s="62"/>
      <c r="N15" s="59">
        <f>J15+L15-M15</f>
        <v>0</v>
      </c>
      <c r="O15" s="63">
        <v>2</v>
      </c>
      <c r="P15" s="62">
        <v>10</v>
      </c>
      <c r="Q15" s="61">
        <v>7.64</v>
      </c>
      <c r="R15" s="60"/>
      <c r="S15" s="59">
        <f>O15+Q15-R15</f>
        <v>9.64</v>
      </c>
      <c r="T15" s="63">
        <v>2</v>
      </c>
      <c r="U15" s="62">
        <v>10</v>
      </c>
      <c r="V15" s="61">
        <v>9.23</v>
      </c>
      <c r="W15" s="60"/>
      <c r="X15" s="59">
        <f>T15+V15-W15</f>
        <v>11.23</v>
      </c>
      <c r="Y15" s="58">
        <f>SUM(E15+J15+O15+T15)</f>
        <v>4.1</v>
      </c>
      <c r="Z15" s="57">
        <f>SUM(G15+L15+Q15+V15)</f>
        <v>26.6</v>
      </c>
      <c r="AA15" s="56">
        <f>$I15+$N15+$S15+$X15</f>
        <v>30.7</v>
      </c>
      <c r="AB15" s="55"/>
    </row>
    <row r="16" spans="1:28" s="42" customFormat="1" ht="11.25" customHeight="1">
      <c r="A16" s="77"/>
      <c r="B16" s="76" t="s">
        <v>89</v>
      </c>
      <c r="C16" s="129"/>
      <c r="D16" s="75"/>
      <c r="E16" s="74" t="s">
        <v>182</v>
      </c>
      <c r="F16" s="73"/>
      <c r="G16" s="72" t="s">
        <v>64</v>
      </c>
      <c r="H16" s="73"/>
      <c r="I16" s="70" t="s">
        <v>64</v>
      </c>
      <c r="J16" s="71"/>
      <c r="K16" s="73"/>
      <c r="L16" s="72"/>
      <c r="M16" s="71"/>
      <c r="N16" s="70"/>
      <c r="O16" s="74" t="s">
        <v>189</v>
      </c>
      <c r="P16" s="73"/>
      <c r="Q16" s="72" t="s">
        <v>183</v>
      </c>
      <c r="R16" s="71"/>
      <c r="S16" s="70" t="s">
        <v>183</v>
      </c>
      <c r="T16" s="74" t="s">
        <v>193</v>
      </c>
      <c r="U16" s="73"/>
      <c r="V16" s="72" t="s">
        <v>58</v>
      </c>
      <c r="W16" s="71"/>
      <c r="X16" s="70" t="s">
        <v>58</v>
      </c>
      <c r="Y16" s="69" t="s">
        <v>177</v>
      </c>
      <c r="Z16" s="68" t="s">
        <v>59</v>
      </c>
      <c r="AA16" s="67"/>
      <c r="AB16" s="44"/>
    </row>
    <row r="17" spans="1:28" s="22" customFormat="1" ht="15" customHeight="1">
      <c r="A17" s="81" t="s">
        <v>58</v>
      </c>
      <c r="B17" s="136" t="s">
        <v>160</v>
      </c>
      <c r="C17" s="130" t="s">
        <v>15</v>
      </c>
      <c r="D17" s="64">
        <v>2010</v>
      </c>
      <c r="E17" s="63">
        <v>0.1</v>
      </c>
      <c r="F17" s="62">
        <v>10</v>
      </c>
      <c r="G17" s="61">
        <v>9.67</v>
      </c>
      <c r="H17" s="62"/>
      <c r="I17" s="85">
        <f>E17+G17-H17</f>
        <v>9.77</v>
      </c>
      <c r="J17" s="60"/>
      <c r="K17" s="62"/>
      <c r="L17" s="61"/>
      <c r="M17" s="62"/>
      <c r="N17" s="59">
        <f>J17+L17-M17</f>
        <v>0</v>
      </c>
      <c r="O17" s="63">
        <v>2</v>
      </c>
      <c r="P17" s="62">
        <v>10</v>
      </c>
      <c r="Q17" s="61">
        <v>7.8</v>
      </c>
      <c r="R17" s="60"/>
      <c r="S17" s="59">
        <f>O17+Q17-R17</f>
        <v>9.8</v>
      </c>
      <c r="T17" s="63">
        <v>2</v>
      </c>
      <c r="U17" s="62">
        <v>10</v>
      </c>
      <c r="V17" s="61">
        <v>8.86</v>
      </c>
      <c r="W17" s="60"/>
      <c r="X17" s="59">
        <f>T17+V17-W17</f>
        <v>10.86</v>
      </c>
      <c r="Y17" s="58">
        <f>SUM(E17+J17+O17+T17)</f>
        <v>4.1</v>
      </c>
      <c r="Z17" s="57">
        <f>SUM(G17+L17+Q17+V17)</f>
        <v>26.33</v>
      </c>
      <c r="AA17" s="56">
        <f>$I17+$N17+$S17+$X17</f>
        <v>30.43</v>
      </c>
      <c r="AB17" s="55"/>
    </row>
    <row r="18" spans="1:28" s="42" customFormat="1" ht="11.25" customHeight="1">
      <c r="A18" s="77"/>
      <c r="B18" s="76" t="s">
        <v>55</v>
      </c>
      <c r="C18" s="129"/>
      <c r="D18" s="75"/>
      <c r="E18" s="74" t="s">
        <v>182</v>
      </c>
      <c r="F18" s="73"/>
      <c r="G18" s="72" t="s">
        <v>63</v>
      </c>
      <c r="H18" s="73"/>
      <c r="I18" s="70" t="s">
        <v>63</v>
      </c>
      <c r="J18" s="71"/>
      <c r="K18" s="73"/>
      <c r="L18" s="72"/>
      <c r="M18" s="71"/>
      <c r="N18" s="70"/>
      <c r="O18" s="74" t="s">
        <v>189</v>
      </c>
      <c r="P18" s="73"/>
      <c r="Q18" s="72" t="s">
        <v>192</v>
      </c>
      <c r="R18" s="71"/>
      <c r="S18" s="70" t="s">
        <v>192</v>
      </c>
      <c r="T18" s="74" t="s">
        <v>193</v>
      </c>
      <c r="U18" s="73"/>
      <c r="V18" s="72" t="s">
        <v>52</v>
      </c>
      <c r="W18" s="71"/>
      <c r="X18" s="70" t="s">
        <v>52</v>
      </c>
      <c r="Y18" s="69" t="s">
        <v>177</v>
      </c>
      <c r="Z18" s="68" t="s">
        <v>58</v>
      </c>
      <c r="AA18" s="67"/>
      <c r="AB18" s="44"/>
    </row>
    <row r="19" spans="1:28" s="22" customFormat="1" ht="15" customHeight="1">
      <c r="A19" s="81" t="s">
        <v>57</v>
      </c>
      <c r="B19" s="136" t="s">
        <v>118</v>
      </c>
      <c r="C19" s="130" t="s">
        <v>12</v>
      </c>
      <c r="D19" s="64">
        <v>2010</v>
      </c>
      <c r="E19" s="63">
        <v>0.1</v>
      </c>
      <c r="F19" s="62">
        <v>10</v>
      </c>
      <c r="G19" s="61">
        <v>8.83</v>
      </c>
      <c r="H19" s="62"/>
      <c r="I19" s="85">
        <f>E19+G19-H19</f>
        <v>8.93</v>
      </c>
      <c r="J19" s="60"/>
      <c r="K19" s="62"/>
      <c r="L19" s="61"/>
      <c r="M19" s="62"/>
      <c r="N19" s="59">
        <f>J19+L19-M19</f>
        <v>0</v>
      </c>
      <c r="O19" s="63">
        <v>2</v>
      </c>
      <c r="P19" s="62">
        <v>10</v>
      </c>
      <c r="Q19" s="61">
        <v>7.8</v>
      </c>
      <c r="R19" s="60"/>
      <c r="S19" s="59">
        <f>O19+Q19-R19</f>
        <v>9.8</v>
      </c>
      <c r="T19" s="63">
        <v>2</v>
      </c>
      <c r="U19" s="62">
        <v>10</v>
      </c>
      <c r="V19" s="61">
        <v>9.54</v>
      </c>
      <c r="W19" s="60"/>
      <c r="X19" s="59">
        <f>T19+V19-W19</f>
        <v>11.54</v>
      </c>
      <c r="Y19" s="58">
        <f>SUM(E19+J19+O19+T19)</f>
        <v>4.1</v>
      </c>
      <c r="Z19" s="57">
        <f>SUM(G19+L19+Q19+V19)</f>
        <v>26.169999999999998</v>
      </c>
      <c r="AA19" s="56">
        <f>$I19+$N19+$S19+$X19</f>
        <v>30.27</v>
      </c>
      <c r="AB19" s="55"/>
    </row>
    <row r="20" spans="1:28" s="42" customFormat="1" ht="11.25" customHeight="1">
      <c r="A20" s="77"/>
      <c r="B20" s="76" t="s">
        <v>76</v>
      </c>
      <c r="C20" s="129"/>
      <c r="D20" s="75"/>
      <c r="E20" s="74" t="s">
        <v>182</v>
      </c>
      <c r="F20" s="73"/>
      <c r="G20" s="72" t="s">
        <v>48</v>
      </c>
      <c r="H20" s="73"/>
      <c r="I20" s="70" t="s">
        <v>48</v>
      </c>
      <c r="J20" s="71"/>
      <c r="K20" s="73"/>
      <c r="L20" s="72"/>
      <c r="M20" s="71"/>
      <c r="N20" s="70"/>
      <c r="O20" s="74" t="s">
        <v>189</v>
      </c>
      <c r="P20" s="73"/>
      <c r="Q20" s="72" t="s">
        <v>192</v>
      </c>
      <c r="R20" s="71"/>
      <c r="S20" s="70" t="s">
        <v>192</v>
      </c>
      <c r="T20" s="74" t="s">
        <v>193</v>
      </c>
      <c r="U20" s="73"/>
      <c r="V20" s="72" t="s">
        <v>63</v>
      </c>
      <c r="W20" s="71"/>
      <c r="X20" s="70" t="s">
        <v>63</v>
      </c>
      <c r="Y20" s="69" t="s">
        <v>177</v>
      </c>
      <c r="Z20" s="68" t="s">
        <v>57</v>
      </c>
      <c r="AA20" s="67"/>
      <c r="AB20" s="44"/>
    </row>
    <row r="21" spans="1:28" s="22" customFormat="1" ht="15" customHeight="1">
      <c r="A21" s="81" t="s">
        <v>56</v>
      </c>
      <c r="B21" s="136" t="s">
        <v>161</v>
      </c>
      <c r="C21" s="130" t="s">
        <v>7</v>
      </c>
      <c r="D21" s="64">
        <v>2010</v>
      </c>
      <c r="E21" s="63">
        <v>0.1</v>
      </c>
      <c r="F21" s="62">
        <v>10</v>
      </c>
      <c r="G21" s="61">
        <v>9.37</v>
      </c>
      <c r="H21" s="62"/>
      <c r="I21" s="85">
        <f>E21+G21-H21</f>
        <v>9.469999999999999</v>
      </c>
      <c r="J21" s="60"/>
      <c r="K21" s="62"/>
      <c r="L21" s="61"/>
      <c r="M21" s="62"/>
      <c r="N21" s="59">
        <f>J21+L21-M21</f>
        <v>0</v>
      </c>
      <c r="O21" s="63">
        <v>2</v>
      </c>
      <c r="P21" s="62">
        <v>10</v>
      </c>
      <c r="Q21" s="61">
        <v>7.64</v>
      </c>
      <c r="R21" s="60"/>
      <c r="S21" s="59">
        <f>O21+Q21-R21</f>
        <v>9.64</v>
      </c>
      <c r="T21" s="63">
        <v>2</v>
      </c>
      <c r="U21" s="62">
        <v>10</v>
      </c>
      <c r="V21" s="61">
        <v>8.87</v>
      </c>
      <c r="W21" s="60"/>
      <c r="X21" s="59">
        <f>T21+V21-W21</f>
        <v>10.87</v>
      </c>
      <c r="Y21" s="58">
        <f>SUM(E21+J21+O21+T21)</f>
        <v>4.1</v>
      </c>
      <c r="Z21" s="57">
        <f>SUM(G21+L21+Q21+V21)</f>
        <v>25.879999999999995</v>
      </c>
      <c r="AA21" s="56">
        <f>$I21+$N21+$S21+$X21</f>
        <v>29.979999999999997</v>
      </c>
      <c r="AB21" s="55"/>
    </row>
    <row r="22" spans="1:28" s="32" customFormat="1" ht="11.25" customHeight="1">
      <c r="A22" s="77"/>
      <c r="B22" s="76" t="s">
        <v>109</v>
      </c>
      <c r="C22" s="129"/>
      <c r="D22" s="75"/>
      <c r="E22" s="74" t="s">
        <v>182</v>
      </c>
      <c r="F22" s="73"/>
      <c r="G22" s="72" t="s">
        <v>183</v>
      </c>
      <c r="H22" s="73"/>
      <c r="I22" s="70" t="s">
        <v>183</v>
      </c>
      <c r="J22" s="71"/>
      <c r="K22" s="73"/>
      <c r="L22" s="72"/>
      <c r="M22" s="71"/>
      <c r="N22" s="70"/>
      <c r="O22" s="74" t="s">
        <v>189</v>
      </c>
      <c r="P22" s="73"/>
      <c r="Q22" s="72" t="s">
        <v>183</v>
      </c>
      <c r="R22" s="71"/>
      <c r="S22" s="70" t="s">
        <v>183</v>
      </c>
      <c r="T22" s="74" t="s">
        <v>193</v>
      </c>
      <c r="U22" s="73"/>
      <c r="V22" s="72" t="s">
        <v>53</v>
      </c>
      <c r="W22" s="71"/>
      <c r="X22" s="70" t="s">
        <v>53</v>
      </c>
      <c r="Y22" s="69" t="s">
        <v>177</v>
      </c>
      <c r="Z22" s="68" t="s">
        <v>56</v>
      </c>
      <c r="AA22" s="67"/>
      <c r="AB22" s="44"/>
    </row>
    <row r="23" spans="1:28" s="22" customFormat="1" ht="15" customHeight="1">
      <c r="A23" s="81" t="s">
        <v>54</v>
      </c>
      <c r="B23" s="136" t="s">
        <v>105</v>
      </c>
      <c r="C23" s="130" t="s">
        <v>79</v>
      </c>
      <c r="D23" s="64">
        <v>2010</v>
      </c>
      <c r="E23" s="63">
        <v>0.1</v>
      </c>
      <c r="F23" s="62">
        <v>10</v>
      </c>
      <c r="G23" s="61">
        <v>9.63</v>
      </c>
      <c r="H23" s="62"/>
      <c r="I23" s="85">
        <f>E23+G23-H23</f>
        <v>9.73</v>
      </c>
      <c r="J23" s="60"/>
      <c r="K23" s="62"/>
      <c r="L23" s="61"/>
      <c r="M23" s="62"/>
      <c r="N23" s="59">
        <f>J23+L23-M23</f>
        <v>0</v>
      </c>
      <c r="O23" s="63">
        <v>1.5</v>
      </c>
      <c r="P23" s="62">
        <v>8</v>
      </c>
      <c r="Q23" s="61">
        <v>6.87</v>
      </c>
      <c r="R23" s="60"/>
      <c r="S23" s="59">
        <f>O23+Q23-R23</f>
        <v>8.370000000000001</v>
      </c>
      <c r="T23" s="63">
        <v>2</v>
      </c>
      <c r="U23" s="62">
        <v>10</v>
      </c>
      <c r="V23" s="61">
        <v>9.33</v>
      </c>
      <c r="W23" s="60"/>
      <c r="X23" s="59">
        <f>T23+V23-W23</f>
        <v>11.33</v>
      </c>
      <c r="Y23" s="58">
        <f>SUM(E23+J23+O23+T23)</f>
        <v>3.6</v>
      </c>
      <c r="Z23" s="57">
        <f>SUM(G23+L23+Q23+V23)</f>
        <v>25.83</v>
      </c>
      <c r="AA23" s="56">
        <f>$I23+$N23+$S23+$X23</f>
        <v>29.43</v>
      </c>
      <c r="AB23" s="55"/>
    </row>
    <row r="24" spans="1:28" s="32" customFormat="1" ht="11.25" customHeight="1">
      <c r="A24" s="77"/>
      <c r="B24" s="76" t="s">
        <v>82</v>
      </c>
      <c r="C24" s="129"/>
      <c r="D24" s="75"/>
      <c r="E24" s="74" t="s">
        <v>182</v>
      </c>
      <c r="F24" s="73"/>
      <c r="G24" s="72" t="s">
        <v>62</v>
      </c>
      <c r="H24" s="73"/>
      <c r="I24" s="70" t="s">
        <v>62</v>
      </c>
      <c r="J24" s="71"/>
      <c r="K24" s="73"/>
      <c r="L24" s="72"/>
      <c r="M24" s="71"/>
      <c r="N24" s="70"/>
      <c r="O24" s="74" t="s">
        <v>48</v>
      </c>
      <c r="P24" s="73"/>
      <c r="Q24" s="72" t="s">
        <v>51</v>
      </c>
      <c r="R24" s="71"/>
      <c r="S24" s="70" t="s">
        <v>48</v>
      </c>
      <c r="T24" s="74" t="s">
        <v>193</v>
      </c>
      <c r="U24" s="73"/>
      <c r="V24" s="72" t="s">
        <v>61</v>
      </c>
      <c r="W24" s="71"/>
      <c r="X24" s="70" t="s">
        <v>61</v>
      </c>
      <c r="Y24" s="69" t="s">
        <v>194</v>
      </c>
      <c r="Z24" s="68" t="s">
        <v>54</v>
      </c>
      <c r="AA24" s="67"/>
      <c r="AB24" s="44"/>
    </row>
    <row r="25" spans="1:28" s="22" customFormat="1" ht="15" customHeight="1">
      <c r="A25" s="81" t="s">
        <v>53</v>
      </c>
      <c r="B25" s="136" t="s">
        <v>155</v>
      </c>
      <c r="C25" s="130" t="s">
        <v>4</v>
      </c>
      <c r="D25" s="64">
        <v>2010</v>
      </c>
      <c r="E25" s="63">
        <v>0.1</v>
      </c>
      <c r="F25" s="62">
        <v>10</v>
      </c>
      <c r="G25" s="61">
        <v>8.9</v>
      </c>
      <c r="H25" s="62"/>
      <c r="I25" s="85">
        <f>E25+G25-H25</f>
        <v>9</v>
      </c>
      <c r="J25" s="60"/>
      <c r="K25" s="62"/>
      <c r="L25" s="61"/>
      <c r="M25" s="62"/>
      <c r="N25" s="59">
        <f>J25+L25-M25</f>
        <v>0</v>
      </c>
      <c r="O25" s="63">
        <v>2</v>
      </c>
      <c r="P25" s="62">
        <v>10</v>
      </c>
      <c r="Q25" s="61">
        <v>7.37</v>
      </c>
      <c r="R25" s="60"/>
      <c r="S25" s="59">
        <f>O25+Q25-R25</f>
        <v>9.370000000000001</v>
      </c>
      <c r="T25" s="63">
        <v>2</v>
      </c>
      <c r="U25" s="62">
        <v>10</v>
      </c>
      <c r="V25" s="61">
        <v>9.04</v>
      </c>
      <c r="W25" s="60"/>
      <c r="X25" s="59">
        <f>T25+V25-W25</f>
        <v>11.04</v>
      </c>
      <c r="Y25" s="58">
        <f>SUM(E25+J25+O25+T25)</f>
        <v>4.1</v>
      </c>
      <c r="Z25" s="57">
        <f>SUM(G25+L25+Q25+V25)</f>
        <v>25.31</v>
      </c>
      <c r="AA25" s="56">
        <f>$I25+$N25+$S25+$X25</f>
        <v>29.41</v>
      </c>
      <c r="AB25" s="55"/>
    </row>
    <row r="26" spans="1:28" s="32" customFormat="1" ht="11.25" customHeight="1">
      <c r="A26" s="77"/>
      <c r="B26" s="76" t="s">
        <v>109</v>
      </c>
      <c r="C26" s="129"/>
      <c r="D26" s="75"/>
      <c r="E26" s="74" t="s">
        <v>182</v>
      </c>
      <c r="F26" s="73"/>
      <c r="G26" s="72" t="s">
        <v>185</v>
      </c>
      <c r="H26" s="73"/>
      <c r="I26" s="70" t="s">
        <v>188</v>
      </c>
      <c r="J26" s="71"/>
      <c r="K26" s="73"/>
      <c r="L26" s="72"/>
      <c r="M26" s="71"/>
      <c r="N26" s="70"/>
      <c r="O26" s="74" t="s">
        <v>189</v>
      </c>
      <c r="P26" s="73"/>
      <c r="Q26" s="72" t="s">
        <v>53</v>
      </c>
      <c r="R26" s="71"/>
      <c r="S26" s="70" t="s">
        <v>53</v>
      </c>
      <c r="T26" s="74" t="s">
        <v>193</v>
      </c>
      <c r="U26" s="73"/>
      <c r="V26" s="72" t="s">
        <v>183</v>
      </c>
      <c r="W26" s="71"/>
      <c r="X26" s="70" t="s">
        <v>183</v>
      </c>
      <c r="Y26" s="69" t="s">
        <v>177</v>
      </c>
      <c r="Z26" s="68" t="s">
        <v>53</v>
      </c>
      <c r="AA26" s="67"/>
      <c r="AB26" s="44"/>
    </row>
    <row r="27" spans="1:28" s="22" customFormat="1" ht="15" customHeight="1">
      <c r="A27" s="81" t="s">
        <v>52</v>
      </c>
      <c r="B27" s="136" t="s">
        <v>168</v>
      </c>
      <c r="C27" s="130" t="s">
        <v>9</v>
      </c>
      <c r="D27" s="64">
        <v>2010</v>
      </c>
      <c r="E27" s="63">
        <v>0.1</v>
      </c>
      <c r="F27" s="62">
        <v>10</v>
      </c>
      <c r="G27" s="61">
        <v>9.57</v>
      </c>
      <c r="H27" s="62"/>
      <c r="I27" s="85">
        <f>E27+G27-H27</f>
        <v>9.67</v>
      </c>
      <c r="J27" s="60"/>
      <c r="K27" s="62"/>
      <c r="L27" s="61"/>
      <c r="M27" s="62"/>
      <c r="N27" s="59">
        <f>J27+L27-M27</f>
        <v>0</v>
      </c>
      <c r="O27" s="63">
        <v>2</v>
      </c>
      <c r="P27" s="62">
        <v>8</v>
      </c>
      <c r="Q27" s="61">
        <v>6.7</v>
      </c>
      <c r="R27" s="60"/>
      <c r="S27" s="59">
        <f>O27+Q27-R27</f>
        <v>8.7</v>
      </c>
      <c r="T27" s="63">
        <v>2</v>
      </c>
      <c r="U27" s="62">
        <v>10</v>
      </c>
      <c r="V27" s="61">
        <v>8.97</v>
      </c>
      <c r="W27" s="60"/>
      <c r="X27" s="59">
        <f>T27+V27-W27</f>
        <v>10.97</v>
      </c>
      <c r="Y27" s="58">
        <f>SUM(E27+J27+O27+T27)</f>
        <v>4.1</v>
      </c>
      <c r="Z27" s="57">
        <f>SUM(G27+L27+Q27+V27)</f>
        <v>25.240000000000002</v>
      </c>
      <c r="AA27" s="56">
        <f>$I27+$N27+$S27+$X27</f>
        <v>29.339999999999996</v>
      </c>
      <c r="AB27" s="55"/>
    </row>
    <row r="28" spans="1:28" s="32" customFormat="1" ht="11.25" customHeight="1">
      <c r="A28" s="77"/>
      <c r="B28" s="76" t="s">
        <v>89</v>
      </c>
      <c r="C28" s="129"/>
      <c r="D28" s="75"/>
      <c r="E28" s="74" t="s">
        <v>182</v>
      </c>
      <c r="F28" s="73"/>
      <c r="G28" s="72" t="s">
        <v>59</v>
      </c>
      <c r="H28" s="73"/>
      <c r="I28" s="70" t="s">
        <v>59</v>
      </c>
      <c r="J28" s="71"/>
      <c r="K28" s="73"/>
      <c r="L28" s="72"/>
      <c r="M28" s="71"/>
      <c r="N28" s="70"/>
      <c r="O28" s="74" t="s">
        <v>189</v>
      </c>
      <c r="P28" s="73"/>
      <c r="Q28" s="72" t="s">
        <v>48</v>
      </c>
      <c r="R28" s="71"/>
      <c r="S28" s="70" t="s">
        <v>49</v>
      </c>
      <c r="T28" s="74" t="s">
        <v>193</v>
      </c>
      <c r="U28" s="73"/>
      <c r="V28" s="72" t="s">
        <v>54</v>
      </c>
      <c r="W28" s="71"/>
      <c r="X28" s="70" t="s">
        <v>54</v>
      </c>
      <c r="Y28" s="69" t="s">
        <v>177</v>
      </c>
      <c r="Z28" s="68" t="s">
        <v>52</v>
      </c>
      <c r="AA28" s="67"/>
      <c r="AB28" s="44"/>
    </row>
    <row r="29" spans="1:28" s="22" customFormat="1" ht="15" customHeight="1">
      <c r="A29" s="81" t="s">
        <v>51</v>
      </c>
      <c r="B29" s="136" t="s">
        <v>156</v>
      </c>
      <c r="C29" s="130" t="s">
        <v>15</v>
      </c>
      <c r="D29" s="64">
        <v>2010</v>
      </c>
      <c r="E29" s="63">
        <v>0.1</v>
      </c>
      <c r="F29" s="62">
        <v>10</v>
      </c>
      <c r="G29" s="61">
        <v>8.9</v>
      </c>
      <c r="H29" s="62"/>
      <c r="I29" s="85">
        <f>E29+G29-H29</f>
        <v>9</v>
      </c>
      <c r="J29" s="60"/>
      <c r="K29" s="62"/>
      <c r="L29" s="61"/>
      <c r="M29" s="62"/>
      <c r="N29" s="59">
        <f>J29+L29-M29</f>
        <v>0</v>
      </c>
      <c r="O29" s="63">
        <v>2</v>
      </c>
      <c r="P29" s="62">
        <v>10</v>
      </c>
      <c r="Q29" s="61">
        <v>7.1</v>
      </c>
      <c r="R29" s="60"/>
      <c r="S29" s="59">
        <f>O29+Q29-R29</f>
        <v>9.1</v>
      </c>
      <c r="T29" s="63">
        <v>2</v>
      </c>
      <c r="U29" s="62">
        <v>10</v>
      </c>
      <c r="V29" s="61">
        <v>8.6</v>
      </c>
      <c r="W29" s="60"/>
      <c r="X29" s="59">
        <f>T29+V29-W29</f>
        <v>10.6</v>
      </c>
      <c r="Y29" s="58">
        <f>SUM(E29+J29+O29+T29)</f>
        <v>4.1</v>
      </c>
      <c r="Z29" s="57">
        <f>SUM(G29+L29+Q29+V29)</f>
        <v>24.6</v>
      </c>
      <c r="AA29" s="56">
        <f>$I29+$N29+$S29+$X29</f>
        <v>28.700000000000003</v>
      </c>
      <c r="AB29" s="55"/>
    </row>
    <row r="30" spans="1:28" s="32" customFormat="1" ht="11.25" customHeight="1">
      <c r="A30" s="77"/>
      <c r="B30" s="76" t="s">
        <v>109</v>
      </c>
      <c r="C30" s="129"/>
      <c r="D30" s="75"/>
      <c r="E30" s="74" t="s">
        <v>182</v>
      </c>
      <c r="F30" s="73"/>
      <c r="G30" s="72" t="s">
        <v>185</v>
      </c>
      <c r="H30" s="73"/>
      <c r="I30" s="70" t="s">
        <v>188</v>
      </c>
      <c r="J30" s="71"/>
      <c r="K30" s="73"/>
      <c r="L30" s="72"/>
      <c r="M30" s="71"/>
      <c r="N30" s="70"/>
      <c r="O30" s="74" t="s">
        <v>189</v>
      </c>
      <c r="P30" s="73"/>
      <c r="Q30" s="72" t="s">
        <v>52</v>
      </c>
      <c r="R30" s="71"/>
      <c r="S30" s="70" t="s">
        <v>52</v>
      </c>
      <c r="T30" s="74" t="s">
        <v>193</v>
      </c>
      <c r="U30" s="73"/>
      <c r="V30" s="72" t="s">
        <v>51</v>
      </c>
      <c r="W30" s="71"/>
      <c r="X30" s="70" t="s">
        <v>51</v>
      </c>
      <c r="Y30" s="69" t="s">
        <v>177</v>
      </c>
      <c r="Z30" s="68" t="s">
        <v>51</v>
      </c>
      <c r="AA30" s="67"/>
      <c r="AB30" s="44"/>
    </row>
    <row r="31" spans="1:28" s="22" customFormat="1" ht="15" customHeight="1">
      <c r="A31" s="81" t="s">
        <v>50</v>
      </c>
      <c r="B31" s="136" t="s">
        <v>136</v>
      </c>
      <c r="C31" s="130" t="s">
        <v>4</v>
      </c>
      <c r="D31" s="64">
        <v>2010</v>
      </c>
      <c r="E31" s="63">
        <v>0.1</v>
      </c>
      <c r="F31" s="62">
        <v>10</v>
      </c>
      <c r="G31" s="61">
        <v>9.33</v>
      </c>
      <c r="H31" s="62"/>
      <c r="I31" s="85">
        <f>E31+G31-H31</f>
        <v>9.43</v>
      </c>
      <c r="J31" s="60"/>
      <c r="K31" s="62"/>
      <c r="L31" s="61"/>
      <c r="M31" s="62"/>
      <c r="N31" s="59">
        <f>J31+L31-M31</f>
        <v>0</v>
      </c>
      <c r="O31" s="63">
        <v>2</v>
      </c>
      <c r="P31" s="62">
        <v>10</v>
      </c>
      <c r="Q31" s="61">
        <v>6.77</v>
      </c>
      <c r="R31" s="60"/>
      <c r="S31" s="59">
        <f>O31+Q31-R31</f>
        <v>8.77</v>
      </c>
      <c r="T31" s="63">
        <v>2</v>
      </c>
      <c r="U31" s="62">
        <v>10</v>
      </c>
      <c r="V31" s="61">
        <v>8.1</v>
      </c>
      <c r="W31" s="60"/>
      <c r="X31" s="59">
        <f>T31+V31-W31</f>
        <v>10.1</v>
      </c>
      <c r="Y31" s="58">
        <f>SUM(E31+J31+O31+T31)</f>
        <v>4.1</v>
      </c>
      <c r="Z31" s="57">
        <f>SUM(G31+L31+Q31+V31)</f>
        <v>24.200000000000003</v>
      </c>
      <c r="AA31" s="56">
        <f>$I31+$N31+$S31+$X31</f>
        <v>28.299999999999997</v>
      </c>
      <c r="AB31" s="55"/>
    </row>
    <row r="32" spans="1:28" s="32" customFormat="1" ht="11.25" customHeight="1">
      <c r="A32" s="77"/>
      <c r="B32" s="76" t="s">
        <v>137</v>
      </c>
      <c r="C32" s="129"/>
      <c r="D32" s="75"/>
      <c r="E32" s="74" t="s">
        <v>182</v>
      </c>
      <c r="F32" s="73"/>
      <c r="G32" s="72" t="s">
        <v>54</v>
      </c>
      <c r="H32" s="73"/>
      <c r="I32" s="70" t="s">
        <v>54</v>
      </c>
      <c r="J32" s="71"/>
      <c r="K32" s="73"/>
      <c r="L32" s="72"/>
      <c r="M32" s="71"/>
      <c r="N32" s="70"/>
      <c r="O32" s="74" t="s">
        <v>189</v>
      </c>
      <c r="P32" s="73"/>
      <c r="Q32" s="72" t="s">
        <v>49</v>
      </c>
      <c r="R32" s="71"/>
      <c r="S32" s="70">
        <v>13</v>
      </c>
      <c r="T32" s="74" t="s">
        <v>193</v>
      </c>
      <c r="U32" s="73"/>
      <c r="V32" s="72" t="s">
        <v>50</v>
      </c>
      <c r="W32" s="71"/>
      <c r="X32" s="70" t="s">
        <v>50</v>
      </c>
      <c r="Y32" s="69" t="s">
        <v>177</v>
      </c>
      <c r="Z32" s="68" t="s">
        <v>50</v>
      </c>
      <c r="AA32" s="67"/>
      <c r="AB32" s="44"/>
    </row>
    <row r="33" spans="1:28" s="22" customFormat="1" ht="15" customHeight="1">
      <c r="A33" s="81" t="s">
        <v>49</v>
      </c>
      <c r="B33" s="136" t="s">
        <v>138</v>
      </c>
      <c r="C33" s="130" t="s">
        <v>100</v>
      </c>
      <c r="D33" s="64">
        <v>2010</v>
      </c>
      <c r="E33" s="63">
        <v>0.1</v>
      </c>
      <c r="F33" s="62">
        <v>10</v>
      </c>
      <c r="G33" s="61">
        <v>9.07</v>
      </c>
      <c r="H33" s="62"/>
      <c r="I33" s="85">
        <f>E33+G33-H33</f>
        <v>9.17</v>
      </c>
      <c r="J33" s="60"/>
      <c r="K33" s="62"/>
      <c r="L33" s="61"/>
      <c r="M33" s="62"/>
      <c r="N33" s="59">
        <f>J33+L33-M33</f>
        <v>0</v>
      </c>
      <c r="O33" s="63">
        <v>2</v>
      </c>
      <c r="P33" s="62">
        <v>10</v>
      </c>
      <c r="Q33" s="61">
        <v>6.8</v>
      </c>
      <c r="R33" s="60"/>
      <c r="S33" s="59">
        <f>O33+Q33-R33</f>
        <v>8.8</v>
      </c>
      <c r="T33" s="63">
        <v>2</v>
      </c>
      <c r="U33" s="62">
        <v>10</v>
      </c>
      <c r="V33" s="61">
        <v>7.67</v>
      </c>
      <c r="W33" s="60"/>
      <c r="X33" s="59">
        <f>T33+V33-W33</f>
        <v>9.67</v>
      </c>
      <c r="Y33" s="58">
        <f>SUM(E33+J33+O33+T33)</f>
        <v>4.1</v>
      </c>
      <c r="Z33" s="57">
        <f>SUM(G33+L33+Q33+V33)</f>
        <v>23.54</v>
      </c>
      <c r="AA33" s="56">
        <f>$I33+$N33+$S33+$X33</f>
        <v>27.64</v>
      </c>
      <c r="AB33" s="55"/>
    </row>
    <row r="34" spans="1:28" s="32" customFormat="1" ht="11.25" customHeight="1">
      <c r="A34" s="77"/>
      <c r="B34" s="76" t="s">
        <v>137</v>
      </c>
      <c r="C34" s="129"/>
      <c r="D34" s="75"/>
      <c r="E34" s="74" t="s">
        <v>182</v>
      </c>
      <c r="F34" s="73"/>
      <c r="G34" s="72" t="s">
        <v>51</v>
      </c>
      <c r="H34" s="73"/>
      <c r="I34" s="70" t="s">
        <v>51</v>
      </c>
      <c r="J34" s="71"/>
      <c r="K34" s="73"/>
      <c r="L34" s="72"/>
      <c r="M34" s="71"/>
      <c r="N34" s="70"/>
      <c r="O34" s="74" t="s">
        <v>189</v>
      </c>
      <c r="P34" s="73"/>
      <c r="Q34" s="72" t="s">
        <v>50</v>
      </c>
      <c r="R34" s="71"/>
      <c r="S34" s="70" t="s">
        <v>51</v>
      </c>
      <c r="T34" s="74" t="s">
        <v>193</v>
      </c>
      <c r="U34" s="73"/>
      <c r="V34" s="72" t="s">
        <v>49</v>
      </c>
      <c r="W34" s="71"/>
      <c r="X34" s="70" t="s">
        <v>49</v>
      </c>
      <c r="Y34" s="69" t="s">
        <v>177</v>
      </c>
      <c r="Z34" s="68" t="s">
        <v>48</v>
      </c>
      <c r="AA34" s="67"/>
      <c r="AB34" s="44"/>
    </row>
    <row r="35" spans="1:28" s="22" customFormat="1" ht="15" customHeight="1">
      <c r="A35" s="81" t="s">
        <v>48</v>
      </c>
      <c r="B35" s="136" t="s">
        <v>144</v>
      </c>
      <c r="C35" s="130" t="s">
        <v>19</v>
      </c>
      <c r="D35" s="64">
        <v>2010</v>
      </c>
      <c r="E35" s="63">
        <v>0.1</v>
      </c>
      <c r="F35" s="62">
        <v>10</v>
      </c>
      <c r="G35" s="61">
        <v>9.23</v>
      </c>
      <c r="H35" s="62"/>
      <c r="I35" s="85">
        <f>E35+G35-H35</f>
        <v>9.33</v>
      </c>
      <c r="J35" s="60"/>
      <c r="K35" s="62"/>
      <c r="L35" s="61"/>
      <c r="M35" s="62"/>
      <c r="N35" s="59">
        <f>J35+L35-M35</f>
        <v>0</v>
      </c>
      <c r="O35" s="63">
        <v>2</v>
      </c>
      <c r="P35" s="62">
        <v>10</v>
      </c>
      <c r="Q35" s="61">
        <v>7.5</v>
      </c>
      <c r="R35" s="60"/>
      <c r="S35" s="59">
        <f>O35+Q35-R35</f>
        <v>9.5</v>
      </c>
      <c r="T35" s="63">
        <v>1.5</v>
      </c>
      <c r="U35" s="62">
        <v>8</v>
      </c>
      <c r="V35" s="61">
        <v>7.24</v>
      </c>
      <c r="W35" s="60"/>
      <c r="X35" s="59">
        <f>T35+V35-W35</f>
        <v>8.74</v>
      </c>
      <c r="Y35" s="58">
        <f>SUM(E35+J35+O35+T35)</f>
        <v>3.6</v>
      </c>
      <c r="Z35" s="57">
        <f>SUM(G35+L35+Q35+V35)</f>
        <v>23.97</v>
      </c>
      <c r="AA35" s="56">
        <f>$I35+$N35+$S35+$X35</f>
        <v>27.57</v>
      </c>
      <c r="AB35" s="55"/>
    </row>
    <row r="36" spans="1:28" s="32" customFormat="1" ht="11.25" customHeight="1" thickBot="1">
      <c r="A36" s="137"/>
      <c r="B36" s="54" t="s">
        <v>143</v>
      </c>
      <c r="C36" s="138"/>
      <c r="D36" s="53"/>
      <c r="E36" s="52" t="s">
        <v>182</v>
      </c>
      <c r="F36" s="51"/>
      <c r="G36" s="50" t="s">
        <v>186</v>
      </c>
      <c r="H36" s="51"/>
      <c r="I36" s="48" t="s">
        <v>184</v>
      </c>
      <c r="J36" s="49"/>
      <c r="K36" s="51"/>
      <c r="L36" s="50"/>
      <c r="M36" s="49"/>
      <c r="N36" s="48"/>
      <c r="O36" s="52" t="s">
        <v>189</v>
      </c>
      <c r="P36" s="51"/>
      <c r="Q36" s="50" t="s">
        <v>54</v>
      </c>
      <c r="R36" s="49"/>
      <c r="S36" s="48" t="s">
        <v>54</v>
      </c>
      <c r="T36" s="52" t="s">
        <v>48</v>
      </c>
      <c r="U36" s="51"/>
      <c r="V36" s="50" t="s">
        <v>48</v>
      </c>
      <c r="W36" s="49"/>
      <c r="X36" s="48" t="s">
        <v>48</v>
      </c>
      <c r="Y36" s="47" t="s">
        <v>194</v>
      </c>
      <c r="Z36" s="46" t="s">
        <v>49</v>
      </c>
      <c r="AA36" s="45"/>
      <c r="AB36" s="44"/>
    </row>
    <row r="37" spans="1:28" s="32" customFormat="1" ht="6.75" customHeight="1">
      <c r="A37" s="41"/>
      <c r="B37" s="40"/>
      <c r="C37" s="40"/>
      <c r="D37" s="39"/>
      <c r="E37" s="37"/>
      <c r="F37" s="37"/>
      <c r="G37" s="38"/>
      <c r="H37" s="37"/>
      <c r="I37" s="33"/>
      <c r="J37" s="34"/>
      <c r="K37" s="37"/>
      <c r="L37" s="33"/>
      <c r="M37" s="34"/>
      <c r="N37" s="33"/>
      <c r="O37" s="35"/>
      <c r="P37" s="37"/>
      <c r="Q37" s="36"/>
      <c r="R37" s="35"/>
      <c r="S37" s="33"/>
      <c r="T37" s="34"/>
      <c r="U37" s="37"/>
      <c r="V37" s="36"/>
      <c r="W37" s="35"/>
      <c r="X37" s="33"/>
      <c r="Y37" s="34"/>
      <c r="Z37" s="33"/>
      <c r="AA37" s="10"/>
      <c r="AB37" s="5"/>
    </row>
    <row r="38" spans="1:27" s="29" customFormat="1" ht="15" customHeight="1">
      <c r="A38" s="155" t="s">
        <v>46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30"/>
      <c r="T38" s="31"/>
      <c r="U38" s="31"/>
      <c r="V38" s="30"/>
      <c r="W38" s="31"/>
      <c r="X38" s="30"/>
      <c r="Y38" s="31"/>
      <c r="Z38" s="30"/>
      <c r="AA38" s="30"/>
    </row>
    <row r="39" spans="3:27" s="23" customFormat="1" ht="6" customHeight="1">
      <c r="C39" s="28"/>
      <c r="D39" s="27"/>
      <c r="E39" s="26"/>
      <c r="F39" s="25"/>
      <c r="G39" s="24"/>
      <c r="H39" s="25"/>
      <c r="I39" s="24"/>
      <c r="J39" s="25"/>
      <c r="K39" s="25"/>
      <c r="L39" s="24"/>
      <c r="M39" s="25"/>
      <c r="N39" s="24"/>
      <c r="O39" s="25"/>
      <c r="P39" s="25"/>
      <c r="Q39" s="24"/>
      <c r="R39" s="25"/>
      <c r="S39" s="24"/>
      <c r="T39" s="25"/>
      <c r="U39" s="25"/>
      <c r="V39" s="24"/>
      <c r="W39" s="25"/>
      <c r="X39" s="24"/>
      <c r="Y39" s="25"/>
      <c r="Z39" s="24"/>
      <c r="AA39" s="24"/>
    </row>
    <row r="40" spans="1:28" s="22" customFormat="1" ht="13.5">
      <c r="A40" s="151" t="s">
        <v>45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35"/>
    </row>
    <row r="41" spans="1:28" s="22" customFormat="1" ht="13.5">
      <c r="A41" s="151" t="s">
        <v>44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35"/>
    </row>
    <row r="42" spans="1:28" s="22" customFormat="1" ht="13.5">
      <c r="A42" s="151" t="s">
        <v>43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35"/>
    </row>
    <row r="43" spans="1:28" s="22" customFormat="1" ht="13.5">
      <c r="A43" s="151" t="s">
        <v>42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35"/>
    </row>
    <row r="44" spans="1:37" ht="6.75" customHeight="1">
      <c r="A44" s="21"/>
      <c r="C44" s="20"/>
      <c r="D44" s="5"/>
      <c r="E44" s="8"/>
      <c r="F44" s="19"/>
      <c r="G44" s="7"/>
      <c r="H44" s="19"/>
      <c r="I44" s="10"/>
      <c r="K44" s="19"/>
      <c r="M44" s="19"/>
      <c r="N44" s="7"/>
      <c r="P44" s="19"/>
      <c r="Q44" s="3"/>
      <c r="R44" s="18"/>
      <c r="S44" s="17"/>
      <c r="T44" s="18"/>
      <c r="U44" s="19"/>
      <c r="V44" s="17"/>
      <c r="W44" s="18"/>
      <c r="X44" s="17"/>
      <c r="Y44" s="18"/>
      <c r="Z44" s="17"/>
      <c r="AA44" s="17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74.25" customHeight="1">
      <c r="A45" s="159" t="s">
        <v>172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C45" s="1"/>
      <c r="AD45" s="1"/>
      <c r="AE45" s="1"/>
      <c r="AF45" s="1"/>
      <c r="AG45" s="1"/>
      <c r="AH45" s="1"/>
      <c r="AI45" s="1"/>
      <c r="AJ45" s="1"/>
      <c r="AK45" s="1"/>
    </row>
  </sheetData>
  <sheetProtection/>
  <mergeCells count="13">
    <mergeCell ref="A41:AA41"/>
    <mergeCell ref="A42:AA42"/>
    <mergeCell ref="A43:AA43"/>
    <mergeCell ref="A45:AA45"/>
    <mergeCell ref="A40:AA40"/>
    <mergeCell ref="E1:V1"/>
    <mergeCell ref="W1:AA1"/>
    <mergeCell ref="B3:AA3"/>
    <mergeCell ref="A38:R38"/>
    <mergeCell ref="E5:I5"/>
    <mergeCell ref="J5:N5"/>
    <mergeCell ref="O5:S5"/>
    <mergeCell ref="T5:X5"/>
  </mergeCells>
  <printOptions/>
  <pageMargins left="0.2" right="0.2" top="0.19" bottom="0.15" header="0.13" footer="0.13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47"/>
  <sheetViews>
    <sheetView zoomScalePageLayoutView="0" workbookViewId="0" topLeftCell="A1">
      <pane ySplit="6" topLeftCell="BM7" activePane="bottomLeft" state="frozen"/>
      <selection pane="topLeft" activeCell="B36" sqref="B36"/>
      <selection pane="bottomLeft" activeCell="AF37" sqref="AF37"/>
    </sheetView>
  </sheetViews>
  <sheetFormatPr defaultColWidth="9.140625" defaultRowHeight="12.75"/>
  <cols>
    <col min="1" max="1" width="3.57421875" style="13" customWidth="1"/>
    <col min="2" max="2" width="14.7109375" style="12" customWidth="1"/>
    <col min="3" max="3" width="10.28125" style="12" customWidth="1"/>
    <col min="4" max="4" width="3.7109375" style="11" customWidth="1"/>
    <col min="5" max="5" width="4.421875" style="4" customWidth="1"/>
    <col min="6" max="6" width="4.00390625" style="4" customWidth="1"/>
    <col min="7" max="7" width="4.57421875" style="10" customWidth="1"/>
    <col min="8" max="8" width="3.28125" style="4" customWidth="1"/>
    <col min="9" max="9" width="7.57421875" style="9" customWidth="1"/>
    <col min="10" max="10" width="4.421875" style="4" customWidth="1"/>
    <col min="11" max="11" width="4.00390625" style="4" customWidth="1"/>
    <col min="12" max="12" width="4.57421875" style="10" customWidth="1"/>
    <col min="13" max="13" width="3.28125" style="4" customWidth="1"/>
    <col min="14" max="14" width="7.421875" style="9" customWidth="1"/>
    <col min="15" max="15" width="4.421875" style="8" customWidth="1"/>
    <col min="16" max="16" width="4.00390625" style="4" customWidth="1"/>
    <col min="17" max="17" width="4.57421875" style="7" customWidth="1"/>
    <col min="18" max="18" width="3.7109375" style="8" customWidth="1"/>
    <col min="19" max="19" width="7.421875" style="9" customWidth="1"/>
    <col min="20" max="20" width="4.421875" style="4" customWidth="1"/>
    <col min="21" max="21" width="4.00390625" style="4" customWidth="1"/>
    <col min="22" max="22" width="4.57421875" style="10" customWidth="1"/>
    <col min="23" max="23" width="3.28125" style="4" customWidth="1"/>
    <col min="24" max="24" width="7.421875" style="9" customWidth="1"/>
    <col min="25" max="25" width="5.00390625" style="8" customWidth="1"/>
    <col min="26" max="26" width="5.421875" style="7" customWidth="1"/>
    <col min="27" max="27" width="9.7109375" style="3" customWidth="1"/>
    <col min="28" max="28" width="1.7109375" style="6" customWidth="1"/>
    <col min="29" max="39" width="9.140625" style="2" customWidth="1"/>
    <col min="40" max="16384" width="9.140625" style="1" customWidth="1"/>
  </cols>
  <sheetData>
    <row r="1" spans="2:28" s="110" customFormat="1" ht="20.25" customHeight="1">
      <c r="B1" s="122"/>
      <c r="C1" s="122"/>
      <c r="D1" s="121"/>
      <c r="E1" s="152" t="s">
        <v>75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3" t="s">
        <v>74</v>
      </c>
      <c r="X1" s="153"/>
      <c r="Y1" s="153"/>
      <c r="Z1" s="153"/>
      <c r="AA1" s="153"/>
      <c r="AB1" s="119"/>
    </row>
    <row r="2" spans="1:39" s="110" customFormat="1" ht="3" customHeight="1">
      <c r="A2" s="119"/>
      <c r="B2" s="118"/>
      <c r="C2" s="118"/>
      <c r="D2" s="117"/>
      <c r="E2" s="114"/>
      <c r="F2" s="114"/>
      <c r="G2" s="113"/>
      <c r="H2" s="114"/>
      <c r="I2" s="113"/>
      <c r="J2" s="114"/>
      <c r="K2" s="114"/>
      <c r="L2" s="113"/>
      <c r="M2" s="114"/>
      <c r="N2" s="113"/>
      <c r="O2" s="115"/>
      <c r="P2" s="114"/>
      <c r="Q2" s="116"/>
      <c r="R2" s="115"/>
      <c r="S2" s="113"/>
      <c r="T2" s="114"/>
      <c r="U2" s="114"/>
      <c r="V2" s="113"/>
      <c r="W2" s="114"/>
      <c r="X2" s="113"/>
      <c r="Y2" s="114"/>
      <c r="Z2" s="113"/>
      <c r="AA2" s="113"/>
      <c r="AB2" s="112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</row>
    <row r="3" spans="1:39" s="101" customFormat="1" ht="15.75" customHeight="1">
      <c r="A3" s="120"/>
      <c r="B3" s="154" t="s">
        <v>98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34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1:39" s="110" customFormat="1" ht="3" customHeight="1" thickBot="1">
      <c r="A4" s="119"/>
      <c r="B4" s="118"/>
      <c r="C4" s="118"/>
      <c r="D4" s="117"/>
      <c r="E4" s="114"/>
      <c r="F4" s="114"/>
      <c r="G4" s="113"/>
      <c r="H4" s="114"/>
      <c r="I4" s="113"/>
      <c r="J4" s="114"/>
      <c r="K4" s="114"/>
      <c r="L4" s="113"/>
      <c r="M4" s="114"/>
      <c r="N4" s="113"/>
      <c r="O4" s="115"/>
      <c r="P4" s="114"/>
      <c r="Q4" s="116"/>
      <c r="R4" s="115"/>
      <c r="S4" s="113"/>
      <c r="T4" s="114"/>
      <c r="U4" s="114"/>
      <c r="V4" s="113"/>
      <c r="W4" s="114"/>
      <c r="X4" s="113"/>
      <c r="Y4" s="114"/>
      <c r="Z4" s="113"/>
      <c r="AA4" s="113"/>
      <c r="AB4" s="112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</row>
    <row r="5" spans="1:39" s="101" customFormat="1" ht="22.5" customHeight="1">
      <c r="A5" s="109" t="s">
        <v>72</v>
      </c>
      <c r="B5" s="108" t="s">
        <v>1</v>
      </c>
      <c r="C5" s="108" t="s">
        <v>2</v>
      </c>
      <c r="D5" s="107" t="s">
        <v>71</v>
      </c>
      <c r="E5" s="156"/>
      <c r="F5" s="157"/>
      <c r="G5" s="157"/>
      <c r="H5" s="157"/>
      <c r="I5" s="158"/>
      <c r="J5" s="157"/>
      <c r="K5" s="157"/>
      <c r="L5" s="157"/>
      <c r="M5" s="157"/>
      <c r="N5" s="157"/>
      <c r="O5" s="156"/>
      <c r="P5" s="157"/>
      <c r="Q5" s="157"/>
      <c r="R5" s="157"/>
      <c r="S5" s="158"/>
      <c r="T5" s="156"/>
      <c r="U5" s="157"/>
      <c r="V5" s="157"/>
      <c r="W5" s="157"/>
      <c r="X5" s="158"/>
      <c r="Y5" s="106" t="s">
        <v>70</v>
      </c>
      <c r="Z5" s="105" t="s">
        <v>70</v>
      </c>
      <c r="AA5" s="104"/>
      <c r="AB5" s="103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</row>
    <row r="6" spans="1:39" s="87" customFormat="1" ht="15.75" customHeight="1" thickBot="1">
      <c r="A6" s="100"/>
      <c r="B6" s="99"/>
      <c r="C6" s="99"/>
      <c r="D6" s="98"/>
      <c r="E6" s="97" t="s">
        <v>67</v>
      </c>
      <c r="F6" s="96" t="s">
        <v>69</v>
      </c>
      <c r="G6" s="95" t="s">
        <v>66</v>
      </c>
      <c r="H6" s="94" t="s">
        <v>68</v>
      </c>
      <c r="I6" s="93" t="s">
        <v>65</v>
      </c>
      <c r="J6" s="97" t="s">
        <v>67</v>
      </c>
      <c r="K6" s="96" t="s">
        <v>69</v>
      </c>
      <c r="L6" s="95" t="s">
        <v>66</v>
      </c>
      <c r="M6" s="94" t="s">
        <v>68</v>
      </c>
      <c r="N6" s="93" t="s">
        <v>65</v>
      </c>
      <c r="O6" s="97" t="s">
        <v>67</v>
      </c>
      <c r="P6" s="96" t="s">
        <v>69</v>
      </c>
      <c r="Q6" s="95" t="s">
        <v>66</v>
      </c>
      <c r="R6" s="94" t="s">
        <v>68</v>
      </c>
      <c r="S6" s="93" t="s">
        <v>65</v>
      </c>
      <c r="T6" s="97" t="s">
        <v>67</v>
      </c>
      <c r="U6" s="96" t="s">
        <v>69</v>
      </c>
      <c r="V6" s="95" t="s">
        <v>66</v>
      </c>
      <c r="W6" s="94" t="s">
        <v>68</v>
      </c>
      <c r="X6" s="93" t="s">
        <v>65</v>
      </c>
      <c r="Y6" s="92" t="s">
        <v>67</v>
      </c>
      <c r="Z6" s="91" t="s">
        <v>66</v>
      </c>
      <c r="AA6" s="90" t="s">
        <v>0</v>
      </c>
      <c r="AB6" s="89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</row>
    <row r="7" spans="1:28" s="22" customFormat="1" ht="15" customHeight="1">
      <c r="A7" s="81" t="s">
        <v>64</v>
      </c>
      <c r="B7" s="127" t="s">
        <v>94</v>
      </c>
      <c r="C7" s="130" t="s">
        <v>6</v>
      </c>
      <c r="D7" s="79">
        <v>2009</v>
      </c>
      <c r="E7" s="60">
        <v>1.1</v>
      </c>
      <c r="F7" s="62">
        <v>10</v>
      </c>
      <c r="G7" s="61">
        <v>9.4</v>
      </c>
      <c r="H7" s="62"/>
      <c r="I7" s="59">
        <f>E7+G7-H7</f>
        <v>10.5</v>
      </c>
      <c r="J7" s="60"/>
      <c r="K7" s="62"/>
      <c r="L7" s="61"/>
      <c r="M7" s="62"/>
      <c r="N7" s="59">
        <f>J7+L7-M7</f>
        <v>0</v>
      </c>
      <c r="O7" s="63">
        <v>3.2</v>
      </c>
      <c r="P7" s="62">
        <v>10</v>
      </c>
      <c r="Q7" s="61">
        <v>8.67</v>
      </c>
      <c r="R7" s="60"/>
      <c r="S7" s="59">
        <f>O7+Q7-R7</f>
        <v>11.870000000000001</v>
      </c>
      <c r="T7" s="63">
        <v>3.3</v>
      </c>
      <c r="U7" s="62">
        <v>10</v>
      </c>
      <c r="V7" s="61">
        <v>8.53</v>
      </c>
      <c r="W7" s="60"/>
      <c r="X7" s="59">
        <f>T7+V7-W7</f>
        <v>11.829999999999998</v>
      </c>
      <c r="Y7" s="84">
        <f>SUM(E7+J7+O7+T7)</f>
        <v>7.6000000000000005</v>
      </c>
      <c r="Z7" s="83">
        <f>SUM(G7+L7+Q7+V7)</f>
        <v>26.6</v>
      </c>
      <c r="AA7" s="82">
        <f>$I7+$N7+$S7+$X7</f>
        <v>34.2</v>
      </c>
      <c r="AB7" s="55"/>
    </row>
    <row r="8" spans="1:28" s="42" customFormat="1" ht="11.25" customHeight="1">
      <c r="A8" s="77"/>
      <c r="B8" s="128" t="s">
        <v>81</v>
      </c>
      <c r="C8" s="129"/>
      <c r="D8" s="75"/>
      <c r="E8" s="74" t="s">
        <v>195</v>
      </c>
      <c r="F8" s="73"/>
      <c r="G8" s="72" t="s">
        <v>63</v>
      </c>
      <c r="H8" s="73"/>
      <c r="I8" s="70" t="s">
        <v>63</v>
      </c>
      <c r="J8" s="71"/>
      <c r="K8" s="73"/>
      <c r="L8" s="72"/>
      <c r="M8" s="71"/>
      <c r="N8" s="70"/>
      <c r="O8" s="74" t="s">
        <v>62</v>
      </c>
      <c r="P8" s="73"/>
      <c r="Q8" s="72" t="s">
        <v>64</v>
      </c>
      <c r="R8" s="71"/>
      <c r="S8" s="70" t="s">
        <v>64</v>
      </c>
      <c r="T8" s="74" t="s">
        <v>191</v>
      </c>
      <c r="U8" s="73"/>
      <c r="V8" s="72" t="s">
        <v>61</v>
      </c>
      <c r="W8" s="71"/>
      <c r="X8" s="70" t="s">
        <v>59</v>
      </c>
      <c r="Y8" s="69" t="s">
        <v>203</v>
      </c>
      <c r="Z8" s="68" t="s">
        <v>64</v>
      </c>
      <c r="AA8" s="67"/>
      <c r="AB8" s="44"/>
    </row>
    <row r="9" spans="1:28" s="22" customFormat="1" ht="15" customHeight="1">
      <c r="A9" s="81" t="s">
        <v>63</v>
      </c>
      <c r="B9" s="127" t="s">
        <v>148</v>
      </c>
      <c r="C9" s="130" t="s">
        <v>84</v>
      </c>
      <c r="D9" s="64">
        <v>2009</v>
      </c>
      <c r="E9" s="63">
        <v>1.1</v>
      </c>
      <c r="F9" s="62">
        <v>10</v>
      </c>
      <c r="G9" s="61">
        <v>8.87</v>
      </c>
      <c r="H9" s="62"/>
      <c r="I9" s="59">
        <f>E9+G9-H9</f>
        <v>9.969999999999999</v>
      </c>
      <c r="J9" s="60"/>
      <c r="K9" s="62"/>
      <c r="L9" s="61"/>
      <c r="M9" s="62"/>
      <c r="N9" s="59">
        <f>J9+L9-M9</f>
        <v>0</v>
      </c>
      <c r="O9" s="63">
        <v>3.1</v>
      </c>
      <c r="P9" s="62">
        <v>10</v>
      </c>
      <c r="Q9" s="61">
        <v>8.1</v>
      </c>
      <c r="R9" s="60"/>
      <c r="S9" s="59">
        <f>O9+Q9-R9</f>
        <v>11.2</v>
      </c>
      <c r="T9" s="63">
        <v>3.5</v>
      </c>
      <c r="U9" s="62">
        <v>10</v>
      </c>
      <c r="V9" s="61">
        <v>8.83</v>
      </c>
      <c r="W9" s="60"/>
      <c r="X9" s="59">
        <f>T9+V9-W9</f>
        <v>12.33</v>
      </c>
      <c r="Y9" s="58">
        <f>SUM(E9+J9+O9+T9)</f>
        <v>7.7</v>
      </c>
      <c r="Z9" s="57">
        <f>SUM(G9+L9+Q9+V9)</f>
        <v>25.799999999999997</v>
      </c>
      <c r="AA9" s="56">
        <f>$I9+$N9+$S9+$X9</f>
        <v>33.5</v>
      </c>
      <c r="AB9" s="55"/>
    </row>
    <row r="10" spans="1:28" s="42" customFormat="1" ht="11.25" customHeight="1">
      <c r="A10" s="77"/>
      <c r="B10" s="128" t="s">
        <v>55</v>
      </c>
      <c r="C10" s="129"/>
      <c r="D10" s="75"/>
      <c r="E10" s="74" t="s">
        <v>195</v>
      </c>
      <c r="F10" s="73"/>
      <c r="G10" s="72" t="s">
        <v>54</v>
      </c>
      <c r="H10" s="73"/>
      <c r="I10" s="70" t="s">
        <v>54</v>
      </c>
      <c r="J10" s="71"/>
      <c r="K10" s="73"/>
      <c r="L10" s="72"/>
      <c r="M10" s="71"/>
      <c r="N10" s="70"/>
      <c r="O10" s="74" t="s">
        <v>190</v>
      </c>
      <c r="P10" s="73"/>
      <c r="Q10" s="72" t="s">
        <v>61</v>
      </c>
      <c r="R10" s="71"/>
      <c r="S10" s="70" t="s">
        <v>200</v>
      </c>
      <c r="T10" s="74" t="s">
        <v>202</v>
      </c>
      <c r="U10" s="73"/>
      <c r="V10" s="72" t="s">
        <v>63</v>
      </c>
      <c r="W10" s="71"/>
      <c r="X10" s="70" t="s">
        <v>63</v>
      </c>
      <c r="Y10" s="69" t="s">
        <v>63</v>
      </c>
      <c r="Z10" s="68" t="s">
        <v>63</v>
      </c>
      <c r="AA10" s="67"/>
      <c r="AB10" s="44"/>
    </row>
    <row r="11" spans="1:28" s="22" customFormat="1" ht="15" customHeight="1">
      <c r="A11" s="81" t="s">
        <v>62</v>
      </c>
      <c r="B11" s="127" t="s">
        <v>77</v>
      </c>
      <c r="C11" s="130" t="s">
        <v>23</v>
      </c>
      <c r="D11" s="64">
        <v>2009</v>
      </c>
      <c r="E11" s="63">
        <v>1.1</v>
      </c>
      <c r="F11" s="62">
        <v>10</v>
      </c>
      <c r="G11" s="61">
        <v>9.17</v>
      </c>
      <c r="H11" s="62"/>
      <c r="I11" s="59">
        <f>E11+G11-H11</f>
        <v>10.27</v>
      </c>
      <c r="J11" s="60"/>
      <c r="K11" s="62"/>
      <c r="L11" s="61"/>
      <c r="M11" s="62"/>
      <c r="N11" s="59">
        <f>J11+L11-M11</f>
        <v>0</v>
      </c>
      <c r="O11" s="63">
        <v>3</v>
      </c>
      <c r="P11" s="62">
        <v>10</v>
      </c>
      <c r="Q11" s="61">
        <v>7.97</v>
      </c>
      <c r="R11" s="60"/>
      <c r="S11" s="59">
        <f>O11+Q11-R11</f>
        <v>10.969999999999999</v>
      </c>
      <c r="T11" s="63">
        <v>3.5</v>
      </c>
      <c r="U11" s="62">
        <v>10</v>
      </c>
      <c r="V11" s="61">
        <v>8.4</v>
      </c>
      <c r="W11" s="60"/>
      <c r="X11" s="59">
        <f>T11+V11-W11</f>
        <v>11.9</v>
      </c>
      <c r="Y11" s="58">
        <f>SUM(E11+J11+O11+T11)</f>
        <v>7.6</v>
      </c>
      <c r="Z11" s="57">
        <f>SUM(G11+L11+Q11+V11)</f>
        <v>25.54</v>
      </c>
      <c r="AA11" s="56">
        <f>$I11+$N11+$S11+$X11</f>
        <v>33.14</v>
      </c>
      <c r="AB11" s="55"/>
    </row>
    <row r="12" spans="1:28" s="42" customFormat="1" ht="11.25" customHeight="1">
      <c r="A12" s="77"/>
      <c r="B12" s="128" t="s">
        <v>55</v>
      </c>
      <c r="C12" s="129"/>
      <c r="D12" s="75"/>
      <c r="E12" s="74" t="s">
        <v>195</v>
      </c>
      <c r="F12" s="73"/>
      <c r="G12" s="72" t="s">
        <v>57</v>
      </c>
      <c r="H12" s="73"/>
      <c r="I12" s="70" t="s">
        <v>57</v>
      </c>
      <c r="J12" s="71"/>
      <c r="K12" s="73"/>
      <c r="L12" s="72"/>
      <c r="M12" s="71"/>
      <c r="N12" s="70"/>
      <c r="O12" s="74" t="s">
        <v>191</v>
      </c>
      <c r="P12" s="73"/>
      <c r="Q12" s="72" t="s">
        <v>58</v>
      </c>
      <c r="R12" s="71"/>
      <c r="S12" s="70" t="s">
        <v>59</v>
      </c>
      <c r="T12" s="74" t="s">
        <v>202</v>
      </c>
      <c r="U12" s="73"/>
      <c r="V12" s="72" t="s">
        <v>58</v>
      </c>
      <c r="W12" s="71"/>
      <c r="X12" s="70" t="s">
        <v>62</v>
      </c>
      <c r="Y12" s="69" t="s">
        <v>203</v>
      </c>
      <c r="Z12" s="68" t="s">
        <v>62</v>
      </c>
      <c r="AA12" s="67"/>
      <c r="AB12" s="44"/>
    </row>
    <row r="13" spans="1:28" s="22" customFormat="1" ht="15" customHeight="1">
      <c r="A13" s="81" t="s">
        <v>61</v>
      </c>
      <c r="B13" s="127" t="s">
        <v>86</v>
      </c>
      <c r="C13" s="130" t="s">
        <v>15</v>
      </c>
      <c r="D13" s="79">
        <v>2009</v>
      </c>
      <c r="E13" s="63">
        <v>1.1</v>
      </c>
      <c r="F13" s="62">
        <v>10</v>
      </c>
      <c r="G13" s="61">
        <v>9.37</v>
      </c>
      <c r="H13" s="62"/>
      <c r="I13" s="59">
        <f>E13+G13-H13</f>
        <v>10.469999999999999</v>
      </c>
      <c r="J13" s="60"/>
      <c r="K13" s="62"/>
      <c r="L13" s="61"/>
      <c r="M13" s="62"/>
      <c r="N13" s="59">
        <f>J13+L13-M13</f>
        <v>0</v>
      </c>
      <c r="O13" s="63">
        <v>3.4</v>
      </c>
      <c r="P13" s="62">
        <v>10</v>
      </c>
      <c r="Q13" s="61">
        <v>7.2</v>
      </c>
      <c r="R13" s="60"/>
      <c r="S13" s="59">
        <f>O13+Q13-R13</f>
        <v>10.6</v>
      </c>
      <c r="T13" s="63">
        <v>3.4</v>
      </c>
      <c r="U13" s="62">
        <v>10</v>
      </c>
      <c r="V13" s="61">
        <v>8.47</v>
      </c>
      <c r="W13" s="60"/>
      <c r="X13" s="59">
        <f>T13+V13-W13</f>
        <v>11.870000000000001</v>
      </c>
      <c r="Y13" s="58">
        <f>SUM(E13+J13+O13+T13)</f>
        <v>7.9</v>
      </c>
      <c r="Z13" s="57">
        <f>SUM(G13+L13+Q13+V13)</f>
        <v>25.04</v>
      </c>
      <c r="AA13" s="56">
        <f>$I13+$N13+$S13+$X13</f>
        <v>32.94</v>
      </c>
      <c r="AB13" s="55"/>
    </row>
    <row r="14" spans="1:28" s="32" customFormat="1" ht="11.25" customHeight="1">
      <c r="A14" s="77"/>
      <c r="B14" s="128" t="s">
        <v>82</v>
      </c>
      <c r="C14" s="129"/>
      <c r="D14" s="75"/>
      <c r="E14" s="74" t="s">
        <v>195</v>
      </c>
      <c r="F14" s="73"/>
      <c r="G14" s="72" t="s">
        <v>62</v>
      </c>
      <c r="H14" s="73"/>
      <c r="I14" s="70" t="s">
        <v>62</v>
      </c>
      <c r="J14" s="71"/>
      <c r="K14" s="73"/>
      <c r="L14" s="72"/>
      <c r="M14" s="71"/>
      <c r="N14" s="70"/>
      <c r="O14" s="74" t="s">
        <v>63</v>
      </c>
      <c r="P14" s="73"/>
      <c r="Q14" s="72" t="s">
        <v>52</v>
      </c>
      <c r="R14" s="71"/>
      <c r="S14" s="70" t="s">
        <v>57</v>
      </c>
      <c r="T14" s="74" t="s">
        <v>203</v>
      </c>
      <c r="U14" s="73"/>
      <c r="V14" s="72" t="s">
        <v>59</v>
      </c>
      <c r="W14" s="71"/>
      <c r="X14" s="70" t="s">
        <v>61</v>
      </c>
      <c r="Y14" s="69" t="s">
        <v>64</v>
      </c>
      <c r="Z14" s="68" t="s">
        <v>57</v>
      </c>
      <c r="AA14" s="67"/>
      <c r="AB14" s="44"/>
    </row>
    <row r="15" spans="1:28" s="22" customFormat="1" ht="15" customHeight="1">
      <c r="A15" s="81" t="s">
        <v>59</v>
      </c>
      <c r="B15" s="127" t="s">
        <v>162</v>
      </c>
      <c r="C15" s="130" t="s">
        <v>26</v>
      </c>
      <c r="D15" s="64">
        <v>2009</v>
      </c>
      <c r="E15" s="63">
        <v>1.1</v>
      </c>
      <c r="F15" s="62">
        <v>10</v>
      </c>
      <c r="G15" s="61">
        <v>8.8</v>
      </c>
      <c r="H15" s="62"/>
      <c r="I15" s="59">
        <f>E15+G15-H15</f>
        <v>9.9</v>
      </c>
      <c r="J15" s="60"/>
      <c r="K15" s="62"/>
      <c r="L15" s="61"/>
      <c r="M15" s="62"/>
      <c r="N15" s="59">
        <f>J15+L15-M15</f>
        <v>0</v>
      </c>
      <c r="O15" s="63">
        <v>3.1</v>
      </c>
      <c r="P15" s="62">
        <v>10</v>
      </c>
      <c r="Q15" s="61">
        <v>7.03</v>
      </c>
      <c r="R15" s="60"/>
      <c r="S15" s="59">
        <f>O15+Q15-R15</f>
        <v>10.13</v>
      </c>
      <c r="T15" s="63">
        <v>3.4</v>
      </c>
      <c r="U15" s="62">
        <v>10</v>
      </c>
      <c r="V15" s="61">
        <v>9.24</v>
      </c>
      <c r="W15" s="60"/>
      <c r="X15" s="59">
        <f>T15+V15-W15</f>
        <v>12.64</v>
      </c>
      <c r="Y15" s="58">
        <f>SUM(E15+J15+O15+T15)</f>
        <v>7.6</v>
      </c>
      <c r="Z15" s="57">
        <f>SUM(G15+L15+Q15+V15)</f>
        <v>25.07</v>
      </c>
      <c r="AA15" s="56">
        <f>$I15+$N15+$S15+$X15</f>
        <v>32.67</v>
      </c>
      <c r="AB15" s="55"/>
    </row>
    <row r="16" spans="1:28" s="32" customFormat="1" ht="11.25" customHeight="1">
      <c r="A16" s="77"/>
      <c r="B16" s="128" t="s">
        <v>163</v>
      </c>
      <c r="C16" s="129"/>
      <c r="D16" s="75"/>
      <c r="E16" s="74" t="s">
        <v>195</v>
      </c>
      <c r="F16" s="73"/>
      <c r="G16" s="72" t="s">
        <v>53</v>
      </c>
      <c r="H16" s="73"/>
      <c r="I16" s="70" t="s">
        <v>53</v>
      </c>
      <c r="J16" s="71"/>
      <c r="K16" s="73"/>
      <c r="L16" s="72"/>
      <c r="M16" s="71"/>
      <c r="N16" s="70"/>
      <c r="O16" s="74" t="s">
        <v>190</v>
      </c>
      <c r="P16" s="73"/>
      <c r="Q16" s="72" t="s">
        <v>51</v>
      </c>
      <c r="R16" s="71"/>
      <c r="S16" s="70" t="s">
        <v>54</v>
      </c>
      <c r="T16" s="74" t="s">
        <v>203</v>
      </c>
      <c r="U16" s="73"/>
      <c r="V16" s="72" t="s">
        <v>64</v>
      </c>
      <c r="W16" s="71"/>
      <c r="X16" s="70" t="s">
        <v>64</v>
      </c>
      <c r="Y16" s="69" t="s">
        <v>203</v>
      </c>
      <c r="Z16" s="68" t="s">
        <v>58</v>
      </c>
      <c r="AA16" s="67"/>
      <c r="AB16" s="44"/>
    </row>
    <row r="17" spans="1:28" s="22" customFormat="1" ht="15" customHeight="1">
      <c r="A17" s="81" t="s">
        <v>58</v>
      </c>
      <c r="B17" s="127" t="s">
        <v>164</v>
      </c>
      <c r="C17" s="130" t="s">
        <v>19</v>
      </c>
      <c r="D17" s="64">
        <v>2009</v>
      </c>
      <c r="E17" s="63">
        <v>1.1</v>
      </c>
      <c r="F17" s="62">
        <v>10</v>
      </c>
      <c r="G17" s="61">
        <v>9.2</v>
      </c>
      <c r="H17" s="62"/>
      <c r="I17" s="59">
        <f>E17+G17-H17</f>
        <v>10.299999999999999</v>
      </c>
      <c r="J17" s="60"/>
      <c r="K17" s="62"/>
      <c r="L17" s="61"/>
      <c r="M17" s="62"/>
      <c r="N17" s="59">
        <f>J17+L17-M17</f>
        <v>0</v>
      </c>
      <c r="O17" s="63">
        <v>2.9</v>
      </c>
      <c r="P17" s="62">
        <v>10</v>
      </c>
      <c r="Q17" s="61">
        <v>8.3</v>
      </c>
      <c r="R17" s="60"/>
      <c r="S17" s="59">
        <f>O17+Q17-R17</f>
        <v>11.200000000000001</v>
      </c>
      <c r="T17" s="63">
        <v>2.6</v>
      </c>
      <c r="U17" s="62">
        <v>10</v>
      </c>
      <c r="V17" s="61">
        <v>7.97</v>
      </c>
      <c r="W17" s="60"/>
      <c r="X17" s="59">
        <f>T17+V17-W17</f>
        <v>10.57</v>
      </c>
      <c r="Y17" s="58">
        <f>SUM(E17+J17+O17+T17)</f>
        <v>6.6</v>
      </c>
      <c r="Z17" s="57">
        <f>SUM(G17+L17+Q17+V17)</f>
        <v>25.47</v>
      </c>
      <c r="AA17" s="56">
        <f>$I17+$N17+$S17+$X17</f>
        <v>32.07</v>
      </c>
      <c r="AB17" s="55"/>
    </row>
    <row r="18" spans="1:28" s="32" customFormat="1" ht="11.25" customHeight="1">
      <c r="A18" s="77"/>
      <c r="B18" s="128" t="s">
        <v>163</v>
      </c>
      <c r="C18" s="129"/>
      <c r="D18" s="75"/>
      <c r="E18" s="74" t="s">
        <v>195</v>
      </c>
      <c r="F18" s="73"/>
      <c r="G18" s="72" t="s">
        <v>58</v>
      </c>
      <c r="H18" s="73"/>
      <c r="I18" s="70" t="s">
        <v>58</v>
      </c>
      <c r="J18" s="71"/>
      <c r="K18" s="73"/>
      <c r="L18" s="72"/>
      <c r="M18" s="71"/>
      <c r="N18" s="70"/>
      <c r="O18" s="74" t="s">
        <v>197</v>
      </c>
      <c r="P18" s="73"/>
      <c r="Q18" s="72" t="s">
        <v>63</v>
      </c>
      <c r="R18" s="71"/>
      <c r="S18" s="70" t="s">
        <v>200</v>
      </c>
      <c r="T18" s="74" t="s">
        <v>47</v>
      </c>
      <c r="U18" s="73"/>
      <c r="V18" s="72" t="s">
        <v>57</v>
      </c>
      <c r="W18" s="71"/>
      <c r="X18" s="70" t="s">
        <v>54</v>
      </c>
      <c r="Y18" s="69" t="s">
        <v>205</v>
      </c>
      <c r="Z18" s="68" t="s">
        <v>59</v>
      </c>
      <c r="AA18" s="67"/>
      <c r="AB18" s="44"/>
    </row>
    <row r="19" spans="1:28" s="22" customFormat="1" ht="15" customHeight="1">
      <c r="A19" s="81" t="s">
        <v>57</v>
      </c>
      <c r="B19" s="127" t="s">
        <v>170</v>
      </c>
      <c r="C19" s="130" t="s">
        <v>171</v>
      </c>
      <c r="D19" s="64">
        <v>2009</v>
      </c>
      <c r="E19" s="63">
        <v>1.1</v>
      </c>
      <c r="F19" s="62">
        <v>10</v>
      </c>
      <c r="G19" s="61">
        <v>9.23</v>
      </c>
      <c r="H19" s="62"/>
      <c r="I19" s="59">
        <f>E19+G19-H19</f>
        <v>10.33</v>
      </c>
      <c r="J19" s="60"/>
      <c r="K19" s="62"/>
      <c r="L19" s="61"/>
      <c r="M19" s="62"/>
      <c r="N19" s="59">
        <f>J19+L19-M19</f>
        <v>0</v>
      </c>
      <c r="O19" s="63">
        <v>2.1</v>
      </c>
      <c r="P19" s="62">
        <v>10</v>
      </c>
      <c r="Q19" s="61">
        <v>7.5</v>
      </c>
      <c r="R19" s="60"/>
      <c r="S19" s="59">
        <f>O19+Q19-R19</f>
        <v>9.6</v>
      </c>
      <c r="T19" s="63">
        <v>3</v>
      </c>
      <c r="U19" s="62">
        <v>10</v>
      </c>
      <c r="V19" s="61">
        <v>8.8</v>
      </c>
      <c r="W19" s="60"/>
      <c r="X19" s="59">
        <f>T19+V19-W19</f>
        <v>11.8</v>
      </c>
      <c r="Y19" s="58">
        <f>SUM(E19+J19+O19+T19)</f>
        <v>6.2</v>
      </c>
      <c r="Z19" s="57">
        <f>SUM(G19+L19+Q19+V19)</f>
        <v>25.53</v>
      </c>
      <c r="AA19" s="56">
        <f>$I19+$N19+$S19+$X19</f>
        <v>31.73</v>
      </c>
      <c r="AB19" s="55"/>
    </row>
    <row r="20" spans="1:28" s="32" customFormat="1" ht="11.25" customHeight="1">
      <c r="A20" s="77"/>
      <c r="B20" s="76" t="s">
        <v>173</v>
      </c>
      <c r="C20" s="129"/>
      <c r="D20" s="75"/>
      <c r="E20" s="74" t="s">
        <v>195</v>
      </c>
      <c r="F20" s="73"/>
      <c r="G20" s="72" t="s">
        <v>190</v>
      </c>
      <c r="H20" s="73"/>
      <c r="I20" s="70" t="s">
        <v>190</v>
      </c>
      <c r="J20" s="71"/>
      <c r="K20" s="73"/>
      <c r="L20" s="72"/>
      <c r="M20" s="71"/>
      <c r="N20" s="70"/>
      <c r="O20" s="74" t="s">
        <v>47</v>
      </c>
      <c r="P20" s="73"/>
      <c r="Q20" s="72" t="s">
        <v>54</v>
      </c>
      <c r="R20" s="71"/>
      <c r="S20" s="70" t="s">
        <v>53</v>
      </c>
      <c r="T20" s="74" t="s">
        <v>198</v>
      </c>
      <c r="U20" s="73"/>
      <c r="V20" s="72" t="s">
        <v>62</v>
      </c>
      <c r="W20" s="71"/>
      <c r="X20" s="70" t="s">
        <v>58</v>
      </c>
      <c r="Y20" s="69" t="s">
        <v>50</v>
      </c>
      <c r="Z20" s="68" t="s">
        <v>61</v>
      </c>
      <c r="AA20" s="67"/>
      <c r="AB20" s="44"/>
    </row>
    <row r="21" spans="1:28" s="22" customFormat="1" ht="15" customHeight="1">
      <c r="A21" s="81" t="s">
        <v>56</v>
      </c>
      <c r="B21" s="127" t="s">
        <v>29</v>
      </c>
      <c r="C21" s="130" t="s">
        <v>88</v>
      </c>
      <c r="D21" s="64">
        <v>2009</v>
      </c>
      <c r="E21" s="63">
        <v>1.1</v>
      </c>
      <c r="F21" s="62">
        <v>10</v>
      </c>
      <c r="G21" s="61">
        <v>9.53</v>
      </c>
      <c r="H21" s="62"/>
      <c r="I21" s="59">
        <f>E21+G21-H21</f>
        <v>10.629999999999999</v>
      </c>
      <c r="J21" s="60"/>
      <c r="K21" s="62"/>
      <c r="L21" s="61"/>
      <c r="M21" s="62"/>
      <c r="N21" s="59">
        <f>J21+L21-M21</f>
        <v>0</v>
      </c>
      <c r="O21" s="63">
        <v>2.9</v>
      </c>
      <c r="P21" s="62">
        <v>10</v>
      </c>
      <c r="Q21" s="61">
        <v>7.53</v>
      </c>
      <c r="R21" s="60"/>
      <c r="S21" s="59">
        <f>O21+Q21-R21</f>
        <v>10.43</v>
      </c>
      <c r="T21" s="63">
        <v>3.2</v>
      </c>
      <c r="U21" s="62">
        <v>10</v>
      </c>
      <c r="V21" s="61">
        <v>7.3</v>
      </c>
      <c r="W21" s="60"/>
      <c r="X21" s="59">
        <f>T21+V21-W21</f>
        <v>10.5</v>
      </c>
      <c r="Y21" s="58">
        <f>SUM(E21+J21+O21+T21)</f>
        <v>7.2</v>
      </c>
      <c r="Z21" s="57">
        <f>SUM(G21+L21+Q21+V21)</f>
        <v>24.36</v>
      </c>
      <c r="AA21" s="56">
        <f>$I21+$N21+$S21+$X21</f>
        <v>31.56</v>
      </c>
      <c r="AB21" s="55"/>
    </row>
    <row r="22" spans="1:28" s="32" customFormat="1" ht="11.25" customHeight="1">
      <c r="A22" s="77"/>
      <c r="B22" s="128" t="s">
        <v>81</v>
      </c>
      <c r="C22" s="129"/>
      <c r="D22" s="75"/>
      <c r="E22" s="74" t="s">
        <v>195</v>
      </c>
      <c r="F22" s="73"/>
      <c r="G22" s="72" t="s">
        <v>64</v>
      </c>
      <c r="H22" s="73"/>
      <c r="I22" s="70" t="s">
        <v>64</v>
      </c>
      <c r="J22" s="71"/>
      <c r="K22" s="73"/>
      <c r="L22" s="72"/>
      <c r="M22" s="71"/>
      <c r="N22" s="70"/>
      <c r="O22" s="74" t="s">
        <v>197</v>
      </c>
      <c r="P22" s="73"/>
      <c r="Q22" s="72" t="s">
        <v>56</v>
      </c>
      <c r="R22" s="71"/>
      <c r="S22" s="70" t="s">
        <v>56</v>
      </c>
      <c r="T22" s="74" t="s">
        <v>204</v>
      </c>
      <c r="U22" s="73"/>
      <c r="V22" s="72" t="s">
        <v>198</v>
      </c>
      <c r="W22" s="71"/>
      <c r="X22" s="70" t="s">
        <v>205</v>
      </c>
      <c r="Y22" s="69" t="s">
        <v>183</v>
      </c>
      <c r="Z22" s="68" t="s">
        <v>54</v>
      </c>
      <c r="AA22" s="67"/>
      <c r="AB22" s="44"/>
    </row>
    <row r="23" spans="1:28" s="22" customFormat="1" ht="15" customHeight="1">
      <c r="A23" s="81" t="s">
        <v>54</v>
      </c>
      <c r="B23" s="127" t="s">
        <v>38</v>
      </c>
      <c r="C23" s="130" t="s">
        <v>8</v>
      </c>
      <c r="D23" s="64">
        <v>2009</v>
      </c>
      <c r="E23" s="63">
        <v>1.1</v>
      </c>
      <c r="F23" s="62">
        <v>10</v>
      </c>
      <c r="G23" s="61">
        <v>8</v>
      </c>
      <c r="H23" s="62"/>
      <c r="I23" s="59">
        <f>E23+G23-H23</f>
        <v>9.1</v>
      </c>
      <c r="J23" s="60"/>
      <c r="K23" s="62"/>
      <c r="L23" s="61"/>
      <c r="M23" s="62"/>
      <c r="N23" s="59">
        <f>J23+L23-M23</f>
        <v>0</v>
      </c>
      <c r="O23" s="63">
        <v>3</v>
      </c>
      <c r="P23" s="62">
        <v>10</v>
      </c>
      <c r="Q23" s="61">
        <v>8.07</v>
      </c>
      <c r="R23" s="60"/>
      <c r="S23" s="59">
        <f>O23+Q23-R23</f>
        <v>11.07</v>
      </c>
      <c r="T23" s="63">
        <v>3.2</v>
      </c>
      <c r="U23" s="62">
        <v>10</v>
      </c>
      <c r="V23" s="61">
        <v>7.9</v>
      </c>
      <c r="W23" s="60"/>
      <c r="X23" s="59">
        <f>T23+V23-W23</f>
        <v>11.100000000000001</v>
      </c>
      <c r="Y23" s="58">
        <f>SUM(E23+J23+O23+T23)</f>
        <v>7.3</v>
      </c>
      <c r="Z23" s="57">
        <f>SUM(G23+L23+Q23+V23)</f>
        <v>23.97</v>
      </c>
      <c r="AA23" s="56">
        <f>$I23+$N23+$S23+$X23</f>
        <v>31.270000000000003</v>
      </c>
      <c r="AB23" s="55"/>
    </row>
    <row r="24" spans="1:28" s="32" customFormat="1" ht="11.25" customHeight="1">
      <c r="A24" s="77"/>
      <c r="B24" s="128" t="s">
        <v>97</v>
      </c>
      <c r="C24" s="129"/>
      <c r="D24" s="75"/>
      <c r="E24" s="74" t="s">
        <v>195</v>
      </c>
      <c r="F24" s="73"/>
      <c r="G24" s="72" t="s">
        <v>51</v>
      </c>
      <c r="H24" s="73"/>
      <c r="I24" s="70" t="s">
        <v>51</v>
      </c>
      <c r="J24" s="71"/>
      <c r="K24" s="73"/>
      <c r="L24" s="72"/>
      <c r="M24" s="71"/>
      <c r="N24" s="70"/>
      <c r="O24" s="74" t="s">
        <v>191</v>
      </c>
      <c r="P24" s="73"/>
      <c r="Q24" s="72" t="s">
        <v>59</v>
      </c>
      <c r="R24" s="71"/>
      <c r="S24" s="70" t="s">
        <v>61</v>
      </c>
      <c r="T24" s="74" t="s">
        <v>204</v>
      </c>
      <c r="U24" s="73"/>
      <c r="V24" s="72" t="s">
        <v>56</v>
      </c>
      <c r="W24" s="71"/>
      <c r="X24" s="70" t="s">
        <v>57</v>
      </c>
      <c r="Y24" s="69" t="s">
        <v>58</v>
      </c>
      <c r="Z24" s="68" t="s">
        <v>53</v>
      </c>
      <c r="AA24" s="67"/>
      <c r="AB24" s="44"/>
    </row>
    <row r="25" spans="1:28" s="22" customFormat="1" ht="15" customHeight="1">
      <c r="A25" s="81" t="s">
        <v>53</v>
      </c>
      <c r="B25" s="127" t="s">
        <v>96</v>
      </c>
      <c r="C25" s="130" t="s">
        <v>95</v>
      </c>
      <c r="D25" s="64">
        <v>2009</v>
      </c>
      <c r="E25" s="63">
        <v>0.1</v>
      </c>
      <c r="F25" s="62">
        <v>8</v>
      </c>
      <c r="G25" s="61">
        <v>7.6</v>
      </c>
      <c r="H25" s="62"/>
      <c r="I25" s="59">
        <f>E25+G25-H25</f>
        <v>7.699999999999999</v>
      </c>
      <c r="J25" s="60"/>
      <c r="K25" s="62"/>
      <c r="L25" s="61"/>
      <c r="M25" s="62"/>
      <c r="N25" s="59">
        <f>J25+L25-M25</f>
        <v>0</v>
      </c>
      <c r="O25" s="63">
        <v>3.5</v>
      </c>
      <c r="P25" s="62">
        <v>10</v>
      </c>
      <c r="Q25" s="61">
        <v>7.4</v>
      </c>
      <c r="R25" s="60"/>
      <c r="S25" s="59">
        <f>O25+Q25-R25</f>
        <v>10.9</v>
      </c>
      <c r="T25" s="63">
        <v>3</v>
      </c>
      <c r="U25" s="62">
        <v>10</v>
      </c>
      <c r="V25" s="61">
        <v>7.77</v>
      </c>
      <c r="W25" s="60"/>
      <c r="X25" s="59">
        <f>T25+V25-W25</f>
        <v>10.77</v>
      </c>
      <c r="Y25" s="58">
        <f>SUM(E25+J25+O25+T25)</f>
        <v>6.6</v>
      </c>
      <c r="Z25" s="57">
        <f>SUM(G25+L25+Q25+V25)</f>
        <v>22.77</v>
      </c>
      <c r="AA25" s="56">
        <f>$I25+$N25+$S25+$X25</f>
        <v>29.37</v>
      </c>
      <c r="AB25" s="55"/>
    </row>
    <row r="26" spans="1:28" s="32" customFormat="1" ht="11.25" customHeight="1">
      <c r="A26" s="77"/>
      <c r="B26" s="128" t="s">
        <v>89</v>
      </c>
      <c r="C26" s="129"/>
      <c r="D26" s="75"/>
      <c r="E26" s="74" t="s">
        <v>196</v>
      </c>
      <c r="F26" s="73"/>
      <c r="G26" s="72" t="s">
        <v>49</v>
      </c>
      <c r="H26" s="73"/>
      <c r="I26" s="70" t="s">
        <v>49</v>
      </c>
      <c r="J26" s="71"/>
      <c r="K26" s="73"/>
      <c r="L26" s="72"/>
      <c r="M26" s="71"/>
      <c r="N26" s="70"/>
      <c r="O26" s="74" t="s">
        <v>64</v>
      </c>
      <c r="P26" s="73"/>
      <c r="Q26" s="72" t="s">
        <v>53</v>
      </c>
      <c r="R26" s="71"/>
      <c r="S26" s="70" t="s">
        <v>58</v>
      </c>
      <c r="T26" s="74" t="s">
        <v>198</v>
      </c>
      <c r="U26" s="73"/>
      <c r="V26" s="72" t="s">
        <v>54</v>
      </c>
      <c r="W26" s="71"/>
      <c r="X26" s="70" t="s">
        <v>56</v>
      </c>
      <c r="Y26" s="69" t="s">
        <v>205</v>
      </c>
      <c r="Z26" s="68" t="s">
        <v>51</v>
      </c>
      <c r="AA26" s="67"/>
      <c r="AB26" s="44"/>
    </row>
    <row r="27" spans="1:28" s="22" customFormat="1" ht="15" customHeight="1">
      <c r="A27" s="81" t="s">
        <v>52</v>
      </c>
      <c r="B27" s="127" t="s">
        <v>80</v>
      </c>
      <c r="C27" s="130" t="s">
        <v>23</v>
      </c>
      <c r="D27" s="79">
        <v>2009</v>
      </c>
      <c r="E27" s="63">
        <v>1.1</v>
      </c>
      <c r="F27" s="62">
        <v>10</v>
      </c>
      <c r="G27" s="61">
        <v>9.23</v>
      </c>
      <c r="H27" s="62"/>
      <c r="I27" s="59">
        <f>E27+G27-H27</f>
        <v>10.33</v>
      </c>
      <c r="J27" s="60"/>
      <c r="K27" s="62"/>
      <c r="L27" s="61"/>
      <c r="M27" s="62"/>
      <c r="N27" s="59">
        <f>J27+L27-M27</f>
        <v>0</v>
      </c>
      <c r="O27" s="63">
        <v>2.8</v>
      </c>
      <c r="P27" s="62">
        <v>8</v>
      </c>
      <c r="Q27" s="61">
        <v>8.13</v>
      </c>
      <c r="R27" s="60">
        <v>2</v>
      </c>
      <c r="S27" s="59">
        <f>O27+Q27-R27</f>
        <v>8.93</v>
      </c>
      <c r="T27" s="63">
        <v>2.7</v>
      </c>
      <c r="U27" s="62">
        <v>10</v>
      </c>
      <c r="V27" s="61">
        <v>7.07</v>
      </c>
      <c r="W27" s="60"/>
      <c r="X27" s="59">
        <f>T27+V27-W27</f>
        <v>9.77</v>
      </c>
      <c r="Y27" s="58">
        <f>SUM(E27+J27+O27+T27)</f>
        <v>6.6</v>
      </c>
      <c r="Z27" s="57">
        <f>SUM(G27+L27+Q27+V27)</f>
        <v>24.43</v>
      </c>
      <c r="AA27" s="56">
        <f>$I27+$N27+$S27+$X27</f>
        <v>29.029999999999998</v>
      </c>
      <c r="AB27" s="55"/>
    </row>
    <row r="28" spans="1:28" s="32" customFormat="1" ht="11.25" customHeight="1">
      <c r="A28" s="77"/>
      <c r="B28" s="128" t="s">
        <v>163</v>
      </c>
      <c r="C28" s="129"/>
      <c r="D28" s="75"/>
      <c r="E28" s="74" t="s">
        <v>195</v>
      </c>
      <c r="F28" s="73"/>
      <c r="G28" s="72" t="s">
        <v>190</v>
      </c>
      <c r="H28" s="73"/>
      <c r="I28" s="70" t="s">
        <v>190</v>
      </c>
      <c r="J28" s="71"/>
      <c r="K28" s="73"/>
      <c r="L28" s="72"/>
      <c r="M28" s="71"/>
      <c r="N28" s="70"/>
      <c r="O28" s="74" t="s">
        <v>53</v>
      </c>
      <c r="P28" s="73"/>
      <c r="Q28" s="72" t="s">
        <v>62</v>
      </c>
      <c r="R28" s="71"/>
      <c r="S28" s="70" t="s">
        <v>201</v>
      </c>
      <c r="T28" s="74" t="s">
        <v>199</v>
      </c>
      <c r="U28" s="73"/>
      <c r="V28" s="72" t="s">
        <v>49</v>
      </c>
      <c r="W28" s="71"/>
      <c r="X28" s="70" t="s">
        <v>48</v>
      </c>
      <c r="Y28" s="69" t="s">
        <v>205</v>
      </c>
      <c r="Z28" s="68" t="s">
        <v>56</v>
      </c>
      <c r="AA28" s="67"/>
      <c r="AB28" s="44"/>
    </row>
    <row r="29" spans="1:28" s="22" customFormat="1" ht="15" customHeight="1">
      <c r="A29" s="81" t="s">
        <v>51</v>
      </c>
      <c r="B29" s="127" t="s">
        <v>37</v>
      </c>
      <c r="C29" s="130" t="s">
        <v>34</v>
      </c>
      <c r="D29" s="79">
        <v>2009</v>
      </c>
      <c r="E29" s="63">
        <v>1.1</v>
      </c>
      <c r="F29" s="62">
        <v>10</v>
      </c>
      <c r="G29" s="61">
        <v>8.6</v>
      </c>
      <c r="H29" s="62"/>
      <c r="I29" s="59">
        <f>E29+G29-H29</f>
        <v>9.7</v>
      </c>
      <c r="J29" s="60"/>
      <c r="K29" s="62"/>
      <c r="L29" s="61"/>
      <c r="M29" s="62"/>
      <c r="N29" s="59">
        <f>J29+L29-M29</f>
        <v>0</v>
      </c>
      <c r="O29" s="63">
        <v>2.7</v>
      </c>
      <c r="P29" s="62">
        <v>8</v>
      </c>
      <c r="Q29" s="61">
        <v>7.93</v>
      </c>
      <c r="R29" s="60">
        <v>2</v>
      </c>
      <c r="S29" s="59">
        <f>O29+Q29-R29</f>
        <v>8.629999999999999</v>
      </c>
      <c r="T29" s="63">
        <v>3.3</v>
      </c>
      <c r="U29" s="62">
        <v>10</v>
      </c>
      <c r="V29" s="61">
        <v>7.2</v>
      </c>
      <c r="W29" s="60"/>
      <c r="X29" s="59">
        <f>T29+V29-W29</f>
        <v>10.5</v>
      </c>
      <c r="Y29" s="58">
        <f>SUM(E29+J29+O29+T29)</f>
        <v>7.1</v>
      </c>
      <c r="Z29" s="57">
        <f>SUM(G29+L29+Q29+V29)</f>
        <v>23.73</v>
      </c>
      <c r="AA29" s="56">
        <f>$I29+$N29+$S29+$X29</f>
        <v>28.83</v>
      </c>
      <c r="AB29" s="55"/>
    </row>
    <row r="30" spans="1:28" s="32" customFormat="1" ht="11.25" customHeight="1">
      <c r="A30" s="77"/>
      <c r="B30" s="128" t="s">
        <v>97</v>
      </c>
      <c r="C30" s="129"/>
      <c r="D30" s="75"/>
      <c r="E30" s="74" t="s">
        <v>195</v>
      </c>
      <c r="F30" s="73"/>
      <c r="G30" s="72" t="s">
        <v>52</v>
      </c>
      <c r="H30" s="73"/>
      <c r="I30" s="70" t="s">
        <v>52</v>
      </c>
      <c r="J30" s="71"/>
      <c r="K30" s="73"/>
      <c r="L30" s="72"/>
      <c r="M30" s="71"/>
      <c r="N30" s="70"/>
      <c r="O30" s="74" t="s">
        <v>198</v>
      </c>
      <c r="P30" s="73"/>
      <c r="Q30" s="72" t="s">
        <v>57</v>
      </c>
      <c r="R30" s="71"/>
      <c r="S30" s="70" t="s">
        <v>50</v>
      </c>
      <c r="T30" s="74" t="s">
        <v>191</v>
      </c>
      <c r="U30" s="73"/>
      <c r="V30" s="72" t="s">
        <v>50</v>
      </c>
      <c r="W30" s="71"/>
      <c r="X30" s="70" t="s">
        <v>205</v>
      </c>
      <c r="Y30" s="69" t="s">
        <v>54</v>
      </c>
      <c r="Z30" s="68" t="s">
        <v>52</v>
      </c>
      <c r="AA30" s="67"/>
      <c r="AB30" s="44"/>
    </row>
    <row r="31" spans="1:28" s="22" customFormat="1" ht="15" customHeight="1">
      <c r="A31" s="81" t="s">
        <v>50</v>
      </c>
      <c r="B31" s="127" t="s">
        <v>157</v>
      </c>
      <c r="C31" s="130" t="s">
        <v>14</v>
      </c>
      <c r="D31" s="79">
        <v>2009</v>
      </c>
      <c r="E31" s="63">
        <v>1.1</v>
      </c>
      <c r="F31" s="62">
        <v>10</v>
      </c>
      <c r="G31" s="61">
        <v>9</v>
      </c>
      <c r="H31" s="62"/>
      <c r="I31" s="59">
        <f>E31+G31-H31</f>
        <v>10.1</v>
      </c>
      <c r="J31" s="60"/>
      <c r="K31" s="62"/>
      <c r="L31" s="61"/>
      <c r="M31" s="62"/>
      <c r="N31" s="59">
        <f>J31+L31-M31</f>
        <v>0</v>
      </c>
      <c r="O31" s="63">
        <v>2.7</v>
      </c>
      <c r="P31" s="62">
        <v>8</v>
      </c>
      <c r="Q31" s="61">
        <v>6.73</v>
      </c>
      <c r="R31" s="60">
        <v>2</v>
      </c>
      <c r="S31" s="59">
        <f>O31+Q31-R31</f>
        <v>7.43</v>
      </c>
      <c r="T31" s="63">
        <v>3.4</v>
      </c>
      <c r="U31" s="62">
        <v>10</v>
      </c>
      <c r="V31" s="61">
        <v>6.67</v>
      </c>
      <c r="W31" s="60"/>
      <c r="X31" s="59">
        <f>T31+V31-W31</f>
        <v>10.07</v>
      </c>
      <c r="Y31" s="58">
        <f>SUM(E31+J31+O31+T31)</f>
        <v>7.2</v>
      </c>
      <c r="Z31" s="57">
        <f>SUM(G31+L31+Q31+V31)</f>
        <v>22.4</v>
      </c>
      <c r="AA31" s="56">
        <f>$I31+$N31+$S31+$X31</f>
        <v>27.6</v>
      </c>
      <c r="AB31" s="55"/>
    </row>
    <row r="32" spans="1:28" s="32" customFormat="1" ht="11.25" customHeight="1">
      <c r="A32" s="77"/>
      <c r="B32" s="128" t="s">
        <v>97</v>
      </c>
      <c r="C32" s="129"/>
      <c r="D32" s="75"/>
      <c r="E32" s="74" t="s">
        <v>195</v>
      </c>
      <c r="F32" s="73"/>
      <c r="G32" s="72" t="s">
        <v>56</v>
      </c>
      <c r="H32" s="73"/>
      <c r="I32" s="70" t="s">
        <v>56</v>
      </c>
      <c r="J32" s="71"/>
      <c r="K32" s="73"/>
      <c r="L32" s="72"/>
      <c r="M32" s="71"/>
      <c r="N32" s="70"/>
      <c r="O32" s="74" t="s">
        <v>198</v>
      </c>
      <c r="P32" s="73"/>
      <c r="Q32" s="72" t="s">
        <v>50</v>
      </c>
      <c r="R32" s="71"/>
      <c r="S32" s="70" t="s">
        <v>49</v>
      </c>
      <c r="T32" s="74" t="s">
        <v>203</v>
      </c>
      <c r="U32" s="73"/>
      <c r="V32" s="72" t="s">
        <v>48</v>
      </c>
      <c r="W32" s="71"/>
      <c r="X32" s="70" t="s">
        <v>188</v>
      </c>
      <c r="Y32" s="69" t="s">
        <v>183</v>
      </c>
      <c r="Z32" s="68" t="s">
        <v>50</v>
      </c>
      <c r="AA32" s="67"/>
      <c r="AB32" s="44"/>
    </row>
    <row r="33" spans="1:28" s="22" customFormat="1" ht="15" customHeight="1">
      <c r="A33" s="81" t="s">
        <v>49</v>
      </c>
      <c r="B33" s="127" t="s">
        <v>93</v>
      </c>
      <c r="C33" s="130" t="s">
        <v>21</v>
      </c>
      <c r="D33" s="79">
        <v>2009</v>
      </c>
      <c r="E33" s="63">
        <v>0.1</v>
      </c>
      <c r="F33" s="62">
        <v>8</v>
      </c>
      <c r="G33" s="61">
        <v>6.9</v>
      </c>
      <c r="H33" s="62"/>
      <c r="I33" s="59">
        <f>E33+G33-H33</f>
        <v>7</v>
      </c>
      <c r="J33" s="60"/>
      <c r="K33" s="62"/>
      <c r="L33" s="61"/>
      <c r="M33" s="62"/>
      <c r="N33" s="59">
        <f>J33+L33-M33</f>
        <v>0</v>
      </c>
      <c r="O33" s="63">
        <v>2.5</v>
      </c>
      <c r="P33" s="62">
        <v>10</v>
      </c>
      <c r="Q33" s="61">
        <v>6.43</v>
      </c>
      <c r="R33" s="60"/>
      <c r="S33" s="59">
        <f>O33+Q33-R33</f>
        <v>8.93</v>
      </c>
      <c r="T33" s="63">
        <v>2.9</v>
      </c>
      <c r="U33" s="62">
        <v>10</v>
      </c>
      <c r="V33" s="61">
        <v>5.23</v>
      </c>
      <c r="W33" s="60"/>
      <c r="X33" s="59">
        <f>T33+V33-W33</f>
        <v>8.13</v>
      </c>
      <c r="Y33" s="58">
        <f>SUM(E33+J33+O33+T33)</f>
        <v>5.5</v>
      </c>
      <c r="Z33" s="57">
        <f>SUM(G33+L33+Q33+V33)</f>
        <v>18.560000000000002</v>
      </c>
      <c r="AA33" s="56">
        <f>$I33+$N33+$S33+$X33</f>
        <v>24.060000000000002</v>
      </c>
      <c r="AB33" s="55"/>
    </row>
    <row r="34" spans="1:28" s="32" customFormat="1" ht="11.25" customHeight="1">
      <c r="A34" s="77"/>
      <c r="B34" s="128" t="s">
        <v>60</v>
      </c>
      <c r="C34" s="129"/>
      <c r="D34" s="75"/>
      <c r="E34" s="74" t="s">
        <v>196</v>
      </c>
      <c r="F34" s="73"/>
      <c r="G34" s="72" t="s">
        <v>47</v>
      </c>
      <c r="H34" s="73"/>
      <c r="I34" s="70" t="s">
        <v>47</v>
      </c>
      <c r="J34" s="71"/>
      <c r="K34" s="73"/>
      <c r="L34" s="72"/>
      <c r="M34" s="71"/>
      <c r="N34" s="70"/>
      <c r="O34" s="74" t="s">
        <v>50</v>
      </c>
      <c r="P34" s="73"/>
      <c r="Q34" s="72" t="s">
        <v>49</v>
      </c>
      <c r="R34" s="71"/>
      <c r="S34" s="70" t="s">
        <v>201</v>
      </c>
      <c r="T34" s="74" t="s">
        <v>50</v>
      </c>
      <c r="U34" s="73"/>
      <c r="V34" s="72" t="s">
        <v>47</v>
      </c>
      <c r="W34" s="71"/>
      <c r="X34" s="70" t="s">
        <v>47</v>
      </c>
      <c r="Y34" s="69" t="s">
        <v>48</v>
      </c>
      <c r="Z34" s="68" t="s">
        <v>47</v>
      </c>
      <c r="AA34" s="67"/>
      <c r="AB34" s="44"/>
    </row>
    <row r="35" spans="1:28" s="22" customFormat="1" ht="15" customHeight="1">
      <c r="A35" s="81" t="s">
        <v>48</v>
      </c>
      <c r="B35" s="127" t="s">
        <v>92</v>
      </c>
      <c r="C35" s="130" t="s">
        <v>20</v>
      </c>
      <c r="D35" s="79">
        <v>2009</v>
      </c>
      <c r="E35" s="63">
        <v>0.1</v>
      </c>
      <c r="F35" s="62">
        <v>8</v>
      </c>
      <c r="G35" s="61">
        <v>7</v>
      </c>
      <c r="H35" s="62"/>
      <c r="I35" s="59">
        <f>E35+G35-H35</f>
        <v>7.1</v>
      </c>
      <c r="J35" s="60"/>
      <c r="K35" s="62"/>
      <c r="L35" s="61"/>
      <c r="M35" s="62"/>
      <c r="N35" s="59">
        <f>J35+L35-M35</f>
        <v>0</v>
      </c>
      <c r="O35" s="63">
        <v>2.3</v>
      </c>
      <c r="P35" s="62">
        <v>8</v>
      </c>
      <c r="Q35" s="61">
        <v>6.17</v>
      </c>
      <c r="R35" s="60">
        <v>2</v>
      </c>
      <c r="S35" s="59">
        <f>O35+Q35-R35</f>
        <v>6.469999999999999</v>
      </c>
      <c r="T35" s="63">
        <v>2.7</v>
      </c>
      <c r="U35" s="62">
        <v>10</v>
      </c>
      <c r="V35" s="61">
        <v>7.37</v>
      </c>
      <c r="W35" s="60"/>
      <c r="X35" s="59">
        <f>T35+V35-W35</f>
        <v>10.07</v>
      </c>
      <c r="Y35" s="58">
        <f>SUM(E35+J35+O35+T35)</f>
        <v>5.1</v>
      </c>
      <c r="Z35" s="57">
        <f>SUM(G35+L35+Q35+V35)</f>
        <v>20.54</v>
      </c>
      <c r="AA35" s="56">
        <f>$I35+$N35+$S35+$X35</f>
        <v>23.64</v>
      </c>
      <c r="AB35" s="55"/>
    </row>
    <row r="36" spans="1:28" s="32" customFormat="1" ht="11.25" customHeight="1">
      <c r="A36" s="77"/>
      <c r="B36" s="128" t="s">
        <v>60</v>
      </c>
      <c r="C36" s="129"/>
      <c r="D36" s="75"/>
      <c r="E36" s="74" t="s">
        <v>196</v>
      </c>
      <c r="F36" s="73"/>
      <c r="G36" s="72" t="s">
        <v>48</v>
      </c>
      <c r="H36" s="73"/>
      <c r="I36" s="70" t="s">
        <v>48</v>
      </c>
      <c r="J36" s="71"/>
      <c r="K36" s="73"/>
      <c r="L36" s="72"/>
      <c r="M36" s="71"/>
      <c r="N36" s="70"/>
      <c r="O36" s="74" t="s">
        <v>199</v>
      </c>
      <c r="P36" s="73"/>
      <c r="Q36" s="72" t="s">
        <v>47</v>
      </c>
      <c r="R36" s="71"/>
      <c r="S36" s="70" t="s">
        <v>48</v>
      </c>
      <c r="T36" s="74" t="s">
        <v>199</v>
      </c>
      <c r="U36" s="73"/>
      <c r="V36" s="72" t="s">
        <v>53</v>
      </c>
      <c r="W36" s="71"/>
      <c r="X36" s="70" t="s">
        <v>188</v>
      </c>
      <c r="Y36" s="69" t="s">
        <v>47</v>
      </c>
      <c r="Z36" s="68" t="s">
        <v>48</v>
      </c>
      <c r="AA36" s="67"/>
      <c r="AB36" s="44"/>
    </row>
    <row r="37" spans="1:28" s="22" customFormat="1" ht="15" customHeight="1">
      <c r="A37" s="81" t="s">
        <v>47</v>
      </c>
      <c r="B37" s="127" t="s">
        <v>91</v>
      </c>
      <c r="C37" s="130" t="s">
        <v>90</v>
      </c>
      <c r="D37" s="79">
        <v>2009</v>
      </c>
      <c r="E37" s="63">
        <v>0.1</v>
      </c>
      <c r="F37" s="62">
        <v>8</v>
      </c>
      <c r="G37" s="61">
        <v>7.77</v>
      </c>
      <c r="H37" s="62"/>
      <c r="I37" s="59">
        <f>E37+G37-H37</f>
        <v>7.869999999999999</v>
      </c>
      <c r="J37" s="60"/>
      <c r="K37" s="62"/>
      <c r="L37" s="61"/>
      <c r="M37" s="62"/>
      <c r="N37" s="59">
        <f>J37+L37-M37</f>
        <v>0</v>
      </c>
      <c r="O37" s="63">
        <v>2.3</v>
      </c>
      <c r="P37" s="62">
        <v>6</v>
      </c>
      <c r="Q37" s="61">
        <v>6.2</v>
      </c>
      <c r="R37" s="60">
        <v>4</v>
      </c>
      <c r="S37" s="59">
        <f>O37+Q37-R37</f>
        <v>4.5</v>
      </c>
      <c r="T37" s="63">
        <v>3.2</v>
      </c>
      <c r="U37" s="62">
        <v>10</v>
      </c>
      <c r="V37" s="61">
        <v>7.3</v>
      </c>
      <c r="W37" s="60"/>
      <c r="X37" s="59">
        <f>T37+V37-W37</f>
        <v>10.5</v>
      </c>
      <c r="Y37" s="58">
        <f>SUM(E37+J37+O37+T37)</f>
        <v>5.6</v>
      </c>
      <c r="Z37" s="57">
        <f>SUM(G37+L37+Q37+V37)</f>
        <v>21.27</v>
      </c>
      <c r="AA37" s="56">
        <f>$I37+$N37+$S37+$X37</f>
        <v>22.869999999999997</v>
      </c>
      <c r="AB37" s="55"/>
    </row>
    <row r="38" spans="1:28" s="32" customFormat="1" ht="11.25" customHeight="1" thickBot="1">
      <c r="A38" s="137"/>
      <c r="B38" s="139" t="s">
        <v>89</v>
      </c>
      <c r="C38" s="138"/>
      <c r="D38" s="53"/>
      <c r="E38" s="52" t="s">
        <v>196</v>
      </c>
      <c r="F38" s="51"/>
      <c r="G38" s="50" t="s">
        <v>50</v>
      </c>
      <c r="H38" s="51"/>
      <c r="I38" s="48" t="s">
        <v>50</v>
      </c>
      <c r="J38" s="49"/>
      <c r="K38" s="51"/>
      <c r="L38" s="50"/>
      <c r="M38" s="49"/>
      <c r="N38" s="48"/>
      <c r="O38" s="52" t="s">
        <v>199</v>
      </c>
      <c r="P38" s="51"/>
      <c r="Q38" s="50" t="s">
        <v>48</v>
      </c>
      <c r="R38" s="49"/>
      <c r="S38" s="48" t="s">
        <v>47</v>
      </c>
      <c r="T38" s="52" t="s">
        <v>204</v>
      </c>
      <c r="U38" s="51"/>
      <c r="V38" s="50" t="s">
        <v>198</v>
      </c>
      <c r="W38" s="49"/>
      <c r="X38" s="48" t="s">
        <v>205</v>
      </c>
      <c r="Y38" s="47" t="s">
        <v>49</v>
      </c>
      <c r="Z38" s="46" t="s">
        <v>49</v>
      </c>
      <c r="AA38" s="45"/>
      <c r="AB38" s="44"/>
    </row>
    <row r="39" spans="1:28" s="32" customFormat="1" ht="6.75" customHeight="1">
      <c r="A39" s="41"/>
      <c r="B39" s="40"/>
      <c r="C39" s="40"/>
      <c r="D39" s="39"/>
      <c r="E39" s="37"/>
      <c r="F39" s="37"/>
      <c r="G39" s="38"/>
      <c r="H39" s="37"/>
      <c r="I39" s="33"/>
      <c r="J39" s="34"/>
      <c r="K39" s="37"/>
      <c r="L39" s="33"/>
      <c r="M39" s="34"/>
      <c r="N39" s="33"/>
      <c r="O39" s="35"/>
      <c r="P39" s="37"/>
      <c r="Q39" s="36"/>
      <c r="R39" s="35"/>
      <c r="S39" s="33"/>
      <c r="T39" s="34"/>
      <c r="U39" s="37"/>
      <c r="V39" s="36"/>
      <c r="W39" s="35"/>
      <c r="X39" s="33"/>
      <c r="Y39" s="34"/>
      <c r="Z39" s="33"/>
      <c r="AA39" s="10"/>
      <c r="AB39" s="5"/>
    </row>
    <row r="40" spans="1:27" s="29" customFormat="1" ht="15" customHeight="1">
      <c r="A40" s="155" t="s">
        <v>46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30"/>
      <c r="T40" s="31"/>
      <c r="U40" s="31"/>
      <c r="V40" s="30"/>
      <c r="W40" s="31"/>
      <c r="X40" s="30"/>
      <c r="Y40" s="31"/>
      <c r="Z40" s="30"/>
      <c r="AA40" s="30"/>
    </row>
    <row r="41" spans="3:27" s="23" customFormat="1" ht="6" customHeight="1">
      <c r="C41" s="28"/>
      <c r="D41" s="27"/>
      <c r="E41" s="26"/>
      <c r="F41" s="25"/>
      <c r="G41" s="24"/>
      <c r="H41" s="25"/>
      <c r="I41" s="24"/>
      <c r="J41" s="25"/>
      <c r="K41" s="25"/>
      <c r="L41" s="24"/>
      <c r="M41" s="25"/>
      <c r="N41" s="24"/>
      <c r="O41" s="25"/>
      <c r="P41" s="25"/>
      <c r="Q41" s="24"/>
      <c r="R41" s="25"/>
      <c r="S41" s="24"/>
      <c r="T41" s="25"/>
      <c r="U41" s="25"/>
      <c r="V41" s="24"/>
      <c r="W41" s="25"/>
      <c r="X41" s="24"/>
      <c r="Y41" s="25"/>
      <c r="Z41" s="24"/>
      <c r="AA41" s="24"/>
    </row>
    <row r="42" spans="1:28" s="22" customFormat="1" ht="13.5">
      <c r="A42" s="151" t="s">
        <v>45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35"/>
    </row>
    <row r="43" spans="1:28" s="22" customFormat="1" ht="13.5">
      <c r="A43" s="151" t="s">
        <v>44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35"/>
    </row>
    <row r="44" spans="1:28" s="22" customFormat="1" ht="13.5">
      <c r="A44" s="151" t="s">
        <v>43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35"/>
    </row>
    <row r="45" spans="1:28" s="22" customFormat="1" ht="13.5">
      <c r="A45" s="151" t="s">
        <v>42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35"/>
    </row>
    <row r="46" spans="1:39" ht="6.75" customHeight="1">
      <c r="A46" s="21"/>
      <c r="C46" s="20"/>
      <c r="D46" s="5"/>
      <c r="E46" s="8"/>
      <c r="F46" s="19"/>
      <c r="G46" s="7"/>
      <c r="H46" s="19"/>
      <c r="I46" s="10"/>
      <c r="K46" s="19"/>
      <c r="M46" s="19"/>
      <c r="N46" s="7"/>
      <c r="P46" s="19"/>
      <c r="Q46" s="3"/>
      <c r="R46" s="18"/>
      <c r="S46" s="17"/>
      <c r="T46" s="18"/>
      <c r="U46" s="19"/>
      <c r="V46" s="17"/>
      <c r="W46" s="18"/>
      <c r="X46" s="17"/>
      <c r="Y46" s="18"/>
      <c r="Z46" s="17"/>
      <c r="AA46" s="17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74.25" customHeight="1">
      <c r="A47" s="159" t="s">
        <v>172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</sheetData>
  <sheetProtection/>
  <mergeCells count="13">
    <mergeCell ref="A43:AA43"/>
    <mergeCell ref="A44:AA44"/>
    <mergeCell ref="A45:AA45"/>
    <mergeCell ref="A47:AA47"/>
    <mergeCell ref="A42:AA42"/>
    <mergeCell ref="E1:V1"/>
    <mergeCell ref="W1:AA1"/>
    <mergeCell ref="B3:AA3"/>
    <mergeCell ref="A40:R40"/>
    <mergeCell ref="E5:I5"/>
    <mergeCell ref="J5:N5"/>
    <mergeCell ref="O5:S5"/>
    <mergeCell ref="T5:X5"/>
  </mergeCells>
  <printOptions/>
  <pageMargins left="0.2" right="0.13" top="0.16" bottom="0.16" header="0.08" footer="0.13"/>
  <pageSetup horizontalDpi="1200" verticalDpi="12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H47"/>
  <sheetViews>
    <sheetView tabSelected="1" zoomScalePageLayoutView="0" workbookViewId="0" topLeftCell="A1">
      <pane ySplit="6" topLeftCell="BM16" activePane="bottomLeft" state="frozen"/>
      <selection pane="topLeft" activeCell="B36" sqref="B36"/>
      <selection pane="bottomLeft" activeCell="AD21" sqref="AD21"/>
    </sheetView>
  </sheetViews>
  <sheetFormatPr defaultColWidth="9.140625" defaultRowHeight="12.75"/>
  <cols>
    <col min="1" max="1" width="3.57421875" style="13" customWidth="1"/>
    <col min="2" max="2" width="14.7109375" style="12" customWidth="1"/>
    <col min="3" max="3" width="10.28125" style="12" customWidth="1"/>
    <col min="4" max="4" width="3.7109375" style="11" customWidth="1"/>
    <col min="5" max="5" width="4.421875" style="4" customWidth="1"/>
    <col min="6" max="6" width="4.00390625" style="4" customWidth="1"/>
    <col min="7" max="7" width="4.57421875" style="10" customWidth="1"/>
    <col min="8" max="8" width="3.28125" style="4" customWidth="1"/>
    <col min="9" max="9" width="7.57421875" style="9" customWidth="1"/>
    <col min="10" max="10" width="4.421875" style="4" customWidth="1"/>
    <col min="11" max="11" width="4.00390625" style="4" customWidth="1"/>
    <col min="12" max="12" width="4.57421875" style="10" customWidth="1"/>
    <col min="13" max="13" width="3.28125" style="4" customWidth="1"/>
    <col min="14" max="14" width="7.421875" style="9" customWidth="1"/>
    <col min="15" max="15" width="4.421875" style="8" customWidth="1"/>
    <col min="16" max="16" width="4.00390625" style="4" customWidth="1"/>
    <col min="17" max="17" width="4.57421875" style="7" customWidth="1"/>
    <col min="18" max="18" width="3.28125" style="8" customWidth="1"/>
    <col min="19" max="19" width="7.421875" style="9" customWidth="1"/>
    <col min="20" max="20" width="4.421875" style="4" customWidth="1"/>
    <col min="21" max="21" width="4.00390625" style="4" customWidth="1"/>
    <col min="22" max="22" width="4.57421875" style="10" customWidth="1"/>
    <col min="23" max="23" width="3.28125" style="4" customWidth="1"/>
    <col min="24" max="24" width="7.421875" style="9" customWidth="1"/>
    <col min="25" max="25" width="5.00390625" style="8" customWidth="1"/>
    <col min="26" max="26" width="5.421875" style="7" customWidth="1"/>
    <col min="27" max="27" width="9.7109375" style="3" customWidth="1"/>
    <col min="28" max="28" width="1.7109375" style="6" customWidth="1"/>
    <col min="29" max="34" width="9.140625" style="2" customWidth="1"/>
    <col min="35" max="220" width="9.140625" style="1" customWidth="1"/>
    <col min="221" max="221" width="3.57421875" style="1" customWidth="1"/>
    <col min="222" max="222" width="14.7109375" style="1" customWidth="1"/>
    <col min="223" max="223" width="10.28125" style="1" customWidth="1"/>
    <col min="224" max="224" width="3.7109375" style="1" customWidth="1"/>
    <col min="225" max="225" width="4.421875" style="1" customWidth="1"/>
    <col min="226" max="226" width="4.00390625" style="1" customWidth="1"/>
    <col min="227" max="227" width="4.57421875" style="1" customWidth="1"/>
    <col min="228" max="228" width="3.28125" style="1" customWidth="1"/>
    <col min="229" max="229" width="7.57421875" style="1" customWidth="1"/>
    <col min="230" max="230" width="4.421875" style="1" customWidth="1"/>
    <col min="231" max="231" width="4.00390625" style="1" customWidth="1"/>
    <col min="232" max="232" width="4.57421875" style="1" customWidth="1"/>
    <col min="233" max="233" width="3.28125" style="1" customWidth="1"/>
    <col min="234" max="234" width="7.421875" style="1" customWidth="1"/>
    <col min="235" max="235" width="4.421875" style="1" customWidth="1"/>
    <col min="236" max="236" width="4.00390625" style="1" customWidth="1"/>
    <col min="237" max="237" width="4.57421875" style="1" customWidth="1"/>
    <col min="238" max="238" width="3.28125" style="1" customWidth="1"/>
    <col min="239" max="239" width="7.421875" style="1" customWidth="1"/>
    <col min="240" max="240" width="4.421875" style="1" customWidth="1"/>
    <col min="241" max="241" width="4.00390625" style="1" customWidth="1"/>
    <col min="242" max="242" width="4.57421875" style="1" customWidth="1"/>
    <col min="243" max="243" width="3.28125" style="1" customWidth="1"/>
    <col min="244" max="244" width="7.421875" style="1" customWidth="1"/>
    <col min="245" max="245" width="5.00390625" style="1" customWidth="1"/>
    <col min="246" max="246" width="5.421875" style="1" customWidth="1"/>
    <col min="247" max="247" width="9.7109375" style="1" customWidth="1"/>
    <col min="248" max="248" width="1.7109375" style="1" customWidth="1"/>
    <col min="249" max="249" width="4.8515625" style="1" bestFit="1" customWidth="1"/>
    <col min="250" max="250" width="5.57421875" style="1" customWidth="1"/>
    <col min="251" max="251" width="3.7109375" style="1" customWidth="1"/>
    <col min="252" max="252" width="5.7109375" style="1" customWidth="1"/>
    <col min="253" max="254" width="4.7109375" style="1" customWidth="1"/>
    <col min="255" max="255" width="3.7109375" style="1" customWidth="1"/>
    <col min="256" max="16384" width="5.7109375" style="1" customWidth="1"/>
  </cols>
  <sheetData>
    <row r="1" spans="2:28" s="110" customFormat="1" ht="20.25" customHeight="1">
      <c r="B1" s="122"/>
      <c r="C1" s="122"/>
      <c r="D1" s="121"/>
      <c r="E1" s="152" t="s">
        <v>75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3" t="s">
        <v>74</v>
      </c>
      <c r="X1" s="153"/>
      <c r="Y1" s="153"/>
      <c r="Z1" s="153"/>
      <c r="AA1" s="153"/>
      <c r="AB1" s="119"/>
    </row>
    <row r="2" spans="1:34" s="110" customFormat="1" ht="3" customHeight="1">
      <c r="A2" s="119"/>
      <c r="B2" s="118"/>
      <c r="C2" s="118"/>
      <c r="D2" s="117"/>
      <c r="E2" s="114"/>
      <c r="F2" s="114"/>
      <c r="G2" s="113"/>
      <c r="H2" s="114"/>
      <c r="I2" s="113"/>
      <c r="J2" s="114"/>
      <c r="K2" s="114"/>
      <c r="L2" s="113"/>
      <c r="M2" s="114"/>
      <c r="N2" s="113"/>
      <c r="O2" s="115"/>
      <c r="P2" s="114"/>
      <c r="Q2" s="116"/>
      <c r="R2" s="115"/>
      <c r="S2" s="113"/>
      <c r="T2" s="114"/>
      <c r="U2" s="114"/>
      <c r="V2" s="113"/>
      <c r="W2" s="114"/>
      <c r="X2" s="113"/>
      <c r="Y2" s="114"/>
      <c r="Z2" s="113"/>
      <c r="AA2" s="113"/>
      <c r="AB2" s="112"/>
      <c r="AC2" s="111"/>
      <c r="AD2" s="111"/>
      <c r="AE2" s="111"/>
      <c r="AF2" s="111"/>
      <c r="AG2" s="111"/>
      <c r="AH2" s="111"/>
    </row>
    <row r="3" spans="1:34" s="101" customFormat="1" ht="15.75" customHeight="1">
      <c r="A3" s="120"/>
      <c r="B3" s="154" t="s">
        <v>108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34"/>
      <c r="AC3" s="102"/>
      <c r="AD3" s="102"/>
      <c r="AE3" s="102"/>
      <c r="AF3" s="102"/>
      <c r="AG3" s="102"/>
      <c r="AH3" s="102"/>
    </row>
    <row r="4" spans="1:34" s="110" customFormat="1" ht="3" customHeight="1" thickBot="1">
      <c r="A4" s="119"/>
      <c r="B4" s="118"/>
      <c r="C4" s="118"/>
      <c r="D4" s="117"/>
      <c r="E4" s="114"/>
      <c r="F4" s="114"/>
      <c r="G4" s="113"/>
      <c r="H4" s="114"/>
      <c r="I4" s="113"/>
      <c r="J4" s="114"/>
      <c r="K4" s="114"/>
      <c r="L4" s="113"/>
      <c r="M4" s="114"/>
      <c r="N4" s="113"/>
      <c r="O4" s="115"/>
      <c r="P4" s="114"/>
      <c r="Q4" s="116"/>
      <c r="R4" s="115"/>
      <c r="S4" s="113"/>
      <c r="T4" s="114"/>
      <c r="U4" s="114"/>
      <c r="V4" s="113"/>
      <c r="W4" s="114"/>
      <c r="X4" s="113"/>
      <c r="Y4" s="114"/>
      <c r="Z4" s="113"/>
      <c r="AA4" s="113"/>
      <c r="AB4" s="112"/>
      <c r="AC4" s="111"/>
      <c r="AD4" s="111"/>
      <c r="AE4" s="111"/>
      <c r="AF4" s="111"/>
      <c r="AG4" s="111"/>
      <c r="AH4" s="111"/>
    </row>
    <row r="5" spans="1:34" s="101" customFormat="1" ht="22.5" customHeight="1">
      <c r="A5" s="109" t="s">
        <v>72</v>
      </c>
      <c r="B5" s="108" t="s">
        <v>1</v>
      </c>
      <c r="C5" s="108" t="s">
        <v>2</v>
      </c>
      <c r="D5" s="107" t="s">
        <v>71</v>
      </c>
      <c r="E5" s="156"/>
      <c r="F5" s="157"/>
      <c r="G5" s="157"/>
      <c r="H5" s="157"/>
      <c r="I5" s="158"/>
      <c r="J5" s="157"/>
      <c r="K5" s="157"/>
      <c r="L5" s="157"/>
      <c r="M5" s="157"/>
      <c r="N5" s="157"/>
      <c r="O5" s="156"/>
      <c r="P5" s="157"/>
      <c r="Q5" s="157"/>
      <c r="R5" s="157"/>
      <c r="S5" s="158"/>
      <c r="T5" s="156"/>
      <c r="U5" s="157"/>
      <c r="V5" s="157"/>
      <c r="W5" s="157"/>
      <c r="X5" s="158"/>
      <c r="Y5" s="106" t="s">
        <v>70</v>
      </c>
      <c r="Z5" s="105" t="s">
        <v>70</v>
      </c>
      <c r="AA5" s="104"/>
      <c r="AB5" s="103"/>
      <c r="AC5" s="102"/>
      <c r="AD5" s="102"/>
      <c r="AE5" s="102"/>
      <c r="AF5" s="102"/>
      <c r="AG5" s="102"/>
      <c r="AH5" s="102"/>
    </row>
    <row r="6" spans="1:34" s="87" customFormat="1" ht="15.75" customHeight="1" thickBot="1">
      <c r="A6" s="100"/>
      <c r="B6" s="99"/>
      <c r="C6" s="99"/>
      <c r="D6" s="98"/>
      <c r="E6" s="97" t="s">
        <v>67</v>
      </c>
      <c r="F6" s="96" t="s">
        <v>69</v>
      </c>
      <c r="G6" s="95" t="s">
        <v>66</v>
      </c>
      <c r="H6" s="94" t="s">
        <v>68</v>
      </c>
      <c r="I6" s="93" t="s">
        <v>65</v>
      </c>
      <c r="J6" s="97" t="s">
        <v>67</v>
      </c>
      <c r="K6" s="96" t="s">
        <v>69</v>
      </c>
      <c r="L6" s="95" t="s">
        <v>66</v>
      </c>
      <c r="M6" s="94" t="s">
        <v>68</v>
      </c>
      <c r="N6" s="93" t="s">
        <v>65</v>
      </c>
      <c r="O6" s="97" t="s">
        <v>67</v>
      </c>
      <c r="P6" s="96" t="s">
        <v>69</v>
      </c>
      <c r="Q6" s="95" t="s">
        <v>66</v>
      </c>
      <c r="R6" s="94" t="s">
        <v>68</v>
      </c>
      <c r="S6" s="93" t="s">
        <v>65</v>
      </c>
      <c r="T6" s="97" t="s">
        <v>67</v>
      </c>
      <c r="U6" s="96" t="s">
        <v>69</v>
      </c>
      <c r="V6" s="95" t="s">
        <v>66</v>
      </c>
      <c r="W6" s="94" t="s">
        <v>68</v>
      </c>
      <c r="X6" s="93" t="s">
        <v>65</v>
      </c>
      <c r="Y6" s="92" t="s">
        <v>67</v>
      </c>
      <c r="Z6" s="91" t="s">
        <v>66</v>
      </c>
      <c r="AA6" s="90" t="s">
        <v>0</v>
      </c>
      <c r="AB6" s="89"/>
      <c r="AC6" s="88"/>
      <c r="AD6" s="88"/>
      <c r="AE6" s="88"/>
      <c r="AF6" s="88"/>
      <c r="AG6" s="88"/>
      <c r="AH6" s="88"/>
    </row>
    <row r="7" spans="1:28" s="22" customFormat="1" ht="15" customHeight="1">
      <c r="A7" s="81" t="s">
        <v>64</v>
      </c>
      <c r="B7" s="136" t="s">
        <v>127</v>
      </c>
      <c r="C7" s="130" t="s">
        <v>9</v>
      </c>
      <c r="D7" s="86">
        <v>2008</v>
      </c>
      <c r="E7" s="60">
        <v>1.1</v>
      </c>
      <c r="F7" s="62">
        <v>10</v>
      </c>
      <c r="G7" s="61">
        <v>9.6</v>
      </c>
      <c r="H7" s="62"/>
      <c r="I7" s="59">
        <f>E7+G7-H7</f>
        <v>10.7</v>
      </c>
      <c r="J7" s="60">
        <v>1.5</v>
      </c>
      <c r="K7" s="62">
        <v>10</v>
      </c>
      <c r="L7" s="61">
        <v>8.9</v>
      </c>
      <c r="M7" s="62"/>
      <c r="N7" s="59">
        <f>J7+L7-M7</f>
        <v>10.4</v>
      </c>
      <c r="O7" s="63">
        <v>3.6</v>
      </c>
      <c r="P7" s="62">
        <v>10</v>
      </c>
      <c r="Q7" s="61">
        <v>7.9</v>
      </c>
      <c r="R7" s="60"/>
      <c r="S7" s="59">
        <f>O7+Q7-R7</f>
        <v>11.5</v>
      </c>
      <c r="T7" s="63"/>
      <c r="U7" s="62"/>
      <c r="V7" s="61"/>
      <c r="W7" s="60"/>
      <c r="X7" s="59">
        <f>T7+V7-W7</f>
        <v>0</v>
      </c>
      <c r="Y7" s="84">
        <f>SUM(E7+J7+O7+T7)</f>
        <v>6.2</v>
      </c>
      <c r="Z7" s="83">
        <f>SUM(G7+L7+Q7+V7)</f>
        <v>26.4</v>
      </c>
      <c r="AA7" s="82">
        <f>$I7+$N7+$S7+$X7</f>
        <v>32.6</v>
      </c>
      <c r="AB7" s="55"/>
    </row>
    <row r="8" spans="1:28" s="42" customFormat="1" ht="11.25" customHeight="1">
      <c r="A8" s="77"/>
      <c r="B8" s="40" t="s">
        <v>121</v>
      </c>
      <c r="C8" s="131"/>
      <c r="D8" s="123"/>
      <c r="E8" s="74" t="s">
        <v>182</v>
      </c>
      <c r="F8" s="73"/>
      <c r="G8" s="72" t="s">
        <v>63</v>
      </c>
      <c r="H8" s="73"/>
      <c r="I8" s="70" t="s">
        <v>63</v>
      </c>
      <c r="J8" s="71" t="s">
        <v>206</v>
      </c>
      <c r="K8" s="73"/>
      <c r="L8" s="72" t="s">
        <v>202</v>
      </c>
      <c r="M8" s="71"/>
      <c r="N8" s="72" t="s">
        <v>202</v>
      </c>
      <c r="O8" s="74" t="s">
        <v>64</v>
      </c>
      <c r="P8" s="73"/>
      <c r="Q8" s="72" t="s">
        <v>58</v>
      </c>
      <c r="R8" s="71"/>
      <c r="S8" s="70" t="s">
        <v>62</v>
      </c>
      <c r="T8" s="74"/>
      <c r="U8" s="73"/>
      <c r="V8" s="72"/>
      <c r="W8" s="71"/>
      <c r="X8" s="70"/>
      <c r="Y8" s="69" t="s">
        <v>64</v>
      </c>
      <c r="Z8" s="68" t="s">
        <v>63</v>
      </c>
      <c r="AA8" s="67"/>
      <c r="AB8" s="44"/>
    </row>
    <row r="9" spans="1:28" s="22" customFormat="1" ht="15" customHeight="1">
      <c r="A9" s="66" t="s">
        <v>63</v>
      </c>
      <c r="B9" s="65" t="s">
        <v>41</v>
      </c>
      <c r="C9" s="133" t="s">
        <v>15</v>
      </c>
      <c r="D9" s="64">
        <v>2008</v>
      </c>
      <c r="E9" s="63">
        <v>1.1</v>
      </c>
      <c r="F9" s="62">
        <v>10</v>
      </c>
      <c r="G9" s="61">
        <v>9.4</v>
      </c>
      <c r="H9" s="62"/>
      <c r="I9" s="59">
        <f>E9+G9-H9</f>
        <v>10.5</v>
      </c>
      <c r="J9" s="60">
        <v>1.5</v>
      </c>
      <c r="K9" s="62">
        <v>10</v>
      </c>
      <c r="L9" s="61">
        <v>8.37</v>
      </c>
      <c r="M9" s="62"/>
      <c r="N9" s="59">
        <f>J9+L9-M9</f>
        <v>9.87</v>
      </c>
      <c r="O9" s="63">
        <v>3.4</v>
      </c>
      <c r="P9" s="62">
        <v>10</v>
      </c>
      <c r="Q9" s="61">
        <v>8.3</v>
      </c>
      <c r="R9" s="60"/>
      <c r="S9" s="59">
        <f>O9+Q9-R9</f>
        <v>11.700000000000001</v>
      </c>
      <c r="T9" s="63"/>
      <c r="U9" s="62"/>
      <c r="V9" s="61"/>
      <c r="W9" s="60"/>
      <c r="X9" s="59">
        <f>T9+V9-W9</f>
        <v>0</v>
      </c>
      <c r="Y9" s="58">
        <f>SUM(E9+J9+O9+T9)</f>
        <v>6</v>
      </c>
      <c r="Z9" s="57">
        <f>SUM(G9+L9+Q9+V9)</f>
        <v>26.07</v>
      </c>
      <c r="AA9" s="56">
        <f>$I9+$N9+$S9+$X9</f>
        <v>32.07</v>
      </c>
      <c r="AB9" s="55"/>
    </row>
    <row r="10" spans="1:28" s="42" customFormat="1" ht="11.25" customHeight="1">
      <c r="A10" s="77"/>
      <c r="B10" s="76" t="s">
        <v>109</v>
      </c>
      <c r="C10" s="128"/>
      <c r="D10" s="75"/>
      <c r="E10" s="74" t="s">
        <v>182</v>
      </c>
      <c r="F10" s="73"/>
      <c r="G10" s="72" t="s">
        <v>191</v>
      </c>
      <c r="H10" s="73"/>
      <c r="I10" s="70" t="s">
        <v>191</v>
      </c>
      <c r="J10" s="71" t="s">
        <v>206</v>
      </c>
      <c r="K10" s="73"/>
      <c r="L10" s="72" t="s">
        <v>54</v>
      </c>
      <c r="M10" s="71"/>
      <c r="N10" s="72" t="s">
        <v>54</v>
      </c>
      <c r="O10" s="74" t="s">
        <v>207</v>
      </c>
      <c r="P10" s="73"/>
      <c r="Q10" s="72" t="s">
        <v>63</v>
      </c>
      <c r="R10" s="71"/>
      <c r="S10" s="70" t="s">
        <v>63</v>
      </c>
      <c r="T10" s="74"/>
      <c r="U10" s="73"/>
      <c r="V10" s="72"/>
      <c r="W10" s="71"/>
      <c r="X10" s="70"/>
      <c r="Y10" s="69" t="s">
        <v>207</v>
      </c>
      <c r="Z10" s="68" t="s">
        <v>62</v>
      </c>
      <c r="AA10" s="67"/>
      <c r="AB10" s="44"/>
    </row>
    <row r="11" spans="1:28" s="22" customFormat="1" ht="15" customHeight="1">
      <c r="A11" s="66" t="s">
        <v>62</v>
      </c>
      <c r="B11" s="136" t="s">
        <v>30</v>
      </c>
      <c r="C11" s="130" t="s">
        <v>16</v>
      </c>
      <c r="D11" s="64">
        <v>2008</v>
      </c>
      <c r="E11" s="63">
        <v>1.1</v>
      </c>
      <c r="F11" s="62">
        <v>10</v>
      </c>
      <c r="G11" s="61">
        <v>9.67</v>
      </c>
      <c r="H11" s="62"/>
      <c r="I11" s="59">
        <f>E11+G11-H11</f>
        <v>10.77</v>
      </c>
      <c r="J11" s="60">
        <v>1.5</v>
      </c>
      <c r="K11" s="62">
        <v>10</v>
      </c>
      <c r="L11" s="61">
        <v>8.8</v>
      </c>
      <c r="M11" s="62"/>
      <c r="N11" s="59">
        <f>J11+L11-M11</f>
        <v>10.3</v>
      </c>
      <c r="O11" s="63">
        <v>2.7</v>
      </c>
      <c r="P11" s="62">
        <v>10</v>
      </c>
      <c r="Q11" s="61">
        <v>8.27</v>
      </c>
      <c r="R11" s="60"/>
      <c r="S11" s="59">
        <f>O11+Q11-R11</f>
        <v>10.969999999999999</v>
      </c>
      <c r="T11" s="63"/>
      <c r="U11" s="62"/>
      <c r="V11" s="61"/>
      <c r="W11" s="60"/>
      <c r="X11" s="59">
        <f>T11+V11-W11</f>
        <v>0</v>
      </c>
      <c r="Y11" s="58">
        <f>SUM(E11+J11+O11+T11)</f>
        <v>5.300000000000001</v>
      </c>
      <c r="Z11" s="57">
        <f>SUM(G11+L11+Q11+V11)</f>
        <v>26.74</v>
      </c>
      <c r="AA11" s="56">
        <f>$I11+$N11+$S11+$X11</f>
        <v>32.04</v>
      </c>
      <c r="AB11" s="55"/>
    </row>
    <row r="12" spans="1:28" s="42" customFormat="1" ht="11.25" customHeight="1">
      <c r="A12" s="77"/>
      <c r="B12" s="76" t="s">
        <v>110</v>
      </c>
      <c r="C12" s="128"/>
      <c r="D12" s="75"/>
      <c r="E12" s="74" t="s">
        <v>182</v>
      </c>
      <c r="F12" s="73"/>
      <c r="G12" s="72" t="s">
        <v>64</v>
      </c>
      <c r="H12" s="73"/>
      <c r="I12" s="70" t="s">
        <v>64</v>
      </c>
      <c r="J12" s="71" t="s">
        <v>206</v>
      </c>
      <c r="K12" s="73"/>
      <c r="L12" s="72" t="s">
        <v>62</v>
      </c>
      <c r="M12" s="71"/>
      <c r="N12" s="70" t="s">
        <v>62</v>
      </c>
      <c r="O12" s="74" t="s">
        <v>49</v>
      </c>
      <c r="P12" s="73"/>
      <c r="Q12" s="72" t="s">
        <v>62</v>
      </c>
      <c r="R12" s="71"/>
      <c r="S12" s="70" t="s">
        <v>58</v>
      </c>
      <c r="T12" s="74"/>
      <c r="U12" s="73"/>
      <c r="V12" s="72"/>
      <c r="W12" s="71"/>
      <c r="X12" s="70"/>
      <c r="Y12" s="69" t="s">
        <v>49</v>
      </c>
      <c r="Z12" s="68" t="s">
        <v>64</v>
      </c>
      <c r="AA12" s="67"/>
      <c r="AB12" s="44"/>
    </row>
    <row r="13" spans="1:28" s="22" customFormat="1" ht="15" customHeight="1">
      <c r="A13" s="66" t="s">
        <v>61</v>
      </c>
      <c r="B13" s="136" t="s">
        <v>120</v>
      </c>
      <c r="C13" s="127" t="s">
        <v>13</v>
      </c>
      <c r="D13" s="64">
        <v>2008</v>
      </c>
      <c r="E13" s="63">
        <v>1.1</v>
      </c>
      <c r="F13" s="62">
        <v>10</v>
      </c>
      <c r="G13" s="61">
        <v>9.2</v>
      </c>
      <c r="H13" s="62"/>
      <c r="I13" s="59">
        <f>E13+G13-H13</f>
        <v>10.299999999999999</v>
      </c>
      <c r="J13" s="60">
        <v>1.5</v>
      </c>
      <c r="K13" s="62">
        <v>10</v>
      </c>
      <c r="L13" s="61">
        <v>8</v>
      </c>
      <c r="M13" s="62"/>
      <c r="N13" s="59">
        <f>J13+L13-M13</f>
        <v>9.5</v>
      </c>
      <c r="O13" s="63">
        <v>3.2</v>
      </c>
      <c r="P13" s="62">
        <v>10</v>
      </c>
      <c r="Q13" s="61">
        <v>8.57</v>
      </c>
      <c r="R13" s="60"/>
      <c r="S13" s="59">
        <f>O13+Q13-R13</f>
        <v>11.77</v>
      </c>
      <c r="T13" s="63"/>
      <c r="U13" s="62"/>
      <c r="V13" s="61"/>
      <c r="W13" s="60"/>
      <c r="X13" s="59">
        <f>T13+V13-W13</f>
        <v>0</v>
      </c>
      <c r="Y13" s="58">
        <f>SUM(E13+J13+O13+T13)</f>
        <v>5.800000000000001</v>
      </c>
      <c r="Z13" s="57">
        <f>SUM(G13+L13+Q13+V13)</f>
        <v>25.77</v>
      </c>
      <c r="AA13" s="56">
        <f>$I13+$N13+$S13+$X13</f>
        <v>31.569999999999997</v>
      </c>
      <c r="AB13" s="55"/>
    </row>
    <row r="14" spans="1:28" s="42" customFormat="1" ht="11.25" customHeight="1">
      <c r="A14" s="77"/>
      <c r="B14" s="76" t="s">
        <v>55</v>
      </c>
      <c r="C14" s="129"/>
      <c r="D14" s="75"/>
      <c r="E14" s="74" t="s">
        <v>182</v>
      </c>
      <c r="F14" s="73"/>
      <c r="G14" s="72" t="s">
        <v>53</v>
      </c>
      <c r="H14" s="73"/>
      <c r="I14" s="70" t="s">
        <v>53</v>
      </c>
      <c r="J14" s="71" t="s">
        <v>206</v>
      </c>
      <c r="K14" s="73"/>
      <c r="L14" s="72" t="s">
        <v>48</v>
      </c>
      <c r="M14" s="71"/>
      <c r="N14" s="72" t="s">
        <v>48</v>
      </c>
      <c r="O14" s="74" t="s">
        <v>208</v>
      </c>
      <c r="P14" s="73"/>
      <c r="Q14" s="72" t="s">
        <v>64</v>
      </c>
      <c r="R14" s="71"/>
      <c r="S14" s="70" t="s">
        <v>64</v>
      </c>
      <c r="T14" s="74"/>
      <c r="U14" s="73"/>
      <c r="V14" s="72"/>
      <c r="W14" s="71"/>
      <c r="X14" s="70"/>
      <c r="Y14" s="69" t="s">
        <v>208</v>
      </c>
      <c r="Z14" s="68" t="s">
        <v>61</v>
      </c>
      <c r="AA14" s="67"/>
      <c r="AB14" s="44"/>
    </row>
    <row r="15" spans="1:28" s="22" customFormat="1" ht="15" customHeight="1">
      <c r="A15" s="66" t="s">
        <v>59</v>
      </c>
      <c r="B15" s="136" t="s">
        <v>17</v>
      </c>
      <c r="C15" s="127" t="s">
        <v>14</v>
      </c>
      <c r="D15" s="79">
        <v>2008</v>
      </c>
      <c r="E15" s="63">
        <v>1.1</v>
      </c>
      <c r="F15" s="62">
        <v>10</v>
      </c>
      <c r="G15" s="61">
        <v>9.33</v>
      </c>
      <c r="H15" s="62"/>
      <c r="I15" s="59">
        <f>E15+G15-H15</f>
        <v>10.43</v>
      </c>
      <c r="J15" s="60">
        <v>1.5</v>
      </c>
      <c r="K15" s="62">
        <v>10</v>
      </c>
      <c r="L15" s="61">
        <v>8.17</v>
      </c>
      <c r="M15" s="62"/>
      <c r="N15" s="59">
        <f>J15+L15-M15</f>
        <v>9.67</v>
      </c>
      <c r="O15" s="63">
        <v>3.2</v>
      </c>
      <c r="P15" s="62">
        <v>10</v>
      </c>
      <c r="Q15" s="61">
        <v>7.93</v>
      </c>
      <c r="R15" s="60"/>
      <c r="S15" s="59">
        <f>O15+Q15-R15</f>
        <v>11.129999999999999</v>
      </c>
      <c r="T15" s="63"/>
      <c r="U15" s="62"/>
      <c r="V15" s="61"/>
      <c r="W15" s="60"/>
      <c r="X15" s="59">
        <f>T15+V15-W15</f>
        <v>0</v>
      </c>
      <c r="Y15" s="58">
        <f>SUM(E15+J15+O15+T15)</f>
        <v>5.800000000000001</v>
      </c>
      <c r="Z15" s="57">
        <f>SUM(G15+L15+Q15+V15)</f>
        <v>25.43</v>
      </c>
      <c r="AA15" s="56">
        <f>$I15+$N15+$S15+$X15</f>
        <v>31.23</v>
      </c>
      <c r="AB15" s="55"/>
    </row>
    <row r="16" spans="1:28" s="42" customFormat="1" ht="11.25" customHeight="1">
      <c r="A16" s="77"/>
      <c r="B16" s="76" t="s">
        <v>114</v>
      </c>
      <c r="C16" s="129"/>
      <c r="D16" s="75"/>
      <c r="E16" s="74" t="s">
        <v>182</v>
      </c>
      <c r="F16" s="73"/>
      <c r="G16" s="72" t="s">
        <v>56</v>
      </c>
      <c r="H16" s="73"/>
      <c r="I16" s="70" t="s">
        <v>56</v>
      </c>
      <c r="J16" s="71" t="s">
        <v>206</v>
      </c>
      <c r="K16" s="73"/>
      <c r="L16" s="72" t="s">
        <v>51</v>
      </c>
      <c r="M16" s="71"/>
      <c r="N16" s="72" t="s">
        <v>51</v>
      </c>
      <c r="O16" s="74" t="s">
        <v>208</v>
      </c>
      <c r="P16" s="73"/>
      <c r="Q16" s="72" t="s">
        <v>59</v>
      </c>
      <c r="R16" s="71"/>
      <c r="S16" s="70" t="s">
        <v>59</v>
      </c>
      <c r="T16" s="74"/>
      <c r="U16" s="73"/>
      <c r="V16" s="72"/>
      <c r="W16" s="71"/>
      <c r="X16" s="70"/>
      <c r="Y16" s="69" t="s">
        <v>208</v>
      </c>
      <c r="Z16" s="68" t="s">
        <v>58</v>
      </c>
      <c r="AA16" s="67"/>
      <c r="AB16" s="44"/>
    </row>
    <row r="17" spans="1:28" s="22" customFormat="1" ht="15" customHeight="1">
      <c r="A17" s="66" t="s">
        <v>58</v>
      </c>
      <c r="B17" s="136" t="s">
        <v>40</v>
      </c>
      <c r="C17" s="127" t="s">
        <v>15</v>
      </c>
      <c r="D17" s="64">
        <v>2008</v>
      </c>
      <c r="E17" s="63">
        <v>1.1</v>
      </c>
      <c r="F17" s="62">
        <v>10</v>
      </c>
      <c r="G17" s="61">
        <v>9.1</v>
      </c>
      <c r="H17" s="62"/>
      <c r="I17" s="59">
        <f>E17+G17-H17</f>
        <v>10.2</v>
      </c>
      <c r="J17" s="60">
        <v>1.5</v>
      </c>
      <c r="K17" s="62">
        <v>10</v>
      </c>
      <c r="L17" s="61">
        <v>8.3</v>
      </c>
      <c r="M17" s="62"/>
      <c r="N17" s="59">
        <f>J17+L17-M17</f>
        <v>9.8</v>
      </c>
      <c r="O17" s="63">
        <v>3.4</v>
      </c>
      <c r="P17" s="62">
        <v>10</v>
      </c>
      <c r="Q17" s="61">
        <v>7.8</v>
      </c>
      <c r="R17" s="60"/>
      <c r="S17" s="59">
        <f>O17+Q17-R17</f>
        <v>11.2</v>
      </c>
      <c r="T17" s="63"/>
      <c r="U17" s="62"/>
      <c r="V17" s="61"/>
      <c r="W17" s="60"/>
      <c r="X17" s="59">
        <f>T17+V17-W17</f>
        <v>0</v>
      </c>
      <c r="Y17" s="58">
        <f>SUM(E17+J17+O17+T17)</f>
        <v>6</v>
      </c>
      <c r="Z17" s="57">
        <f>SUM(G17+L17+Q17+V17)</f>
        <v>25.2</v>
      </c>
      <c r="AA17" s="56">
        <f>$I17+$N17+$S17+$X17</f>
        <v>31.2</v>
      </c>
      <c r="AB17" s="55"/>
    </row>
    <row r="18" spans="1:28" s="32" customFormat="1" ht="11.25" customHeight="1">
      <c r="A18" s="77"/>
      <c r="B18" s="76" t="s">
        <v>109</v>
      </c>
      <c r="C18" s="129"/>
      <c r="D18" s="75"/>
      <c r="E18" s="74" t="s">
        <v>182</v>
      </c>
      <c r="F18" s="73"/>
      <c r="G18" s="72" t="s">
        <v>176</v>
      </c>
      <c r="H18" s="73"/>
      <c r="I18" s="70" t="s">
        <v>178</v>
      </c>
      <c r="J18" s="71" t="s">
        <v>206</v>
      </c>
      <c r="K18" s="73"/>
      <c r="L18" s="72" t="s">
        <v>53</v>
      </c>
      <c r="M18" s="71"/>
      <c r="N18" s="70" t="s">
        <v>53</v>
      </c>
      <c r="O18" s="74" t="s">
        <v>207</v>
      </c>
      <c r="P18" s="73"/>
      <c r="Q18" s="72" t="s">
        <v>57</v>
      </c>
      <c r="R18" s="71"/>
      <c r="S18" s="70" t="s">
        <v>61</v>
      </c>
      <c r="T18" s="74"/>
      <c r="U18" s="73"/>
      <c r="V18" s="72"/>
      <c r="W18" s="71"/>
      <c r="X18" s="70"/>
      <c r="Y18" s="69" t="s">
        <v>207</v>
      </c>
      <c r="Z18" s="68" t="s">
        <v>183</v>
      </c>
      <c r="AA18" s="67"/>
      <c r="AB18" s="44"/>
    </row>
    <row r="19" spans="1:28" s="22" customFormat="1" ht="15" customHeight="1">
      <c r="A19" s="66" t="s">
        <v>57</v>
      </c>
      <c r="B19" s="136" t="s">
        <v>125</v>
      </c>
      <c r="C19" s="127" t="s">
        <v>15</v>
      </c>
      <c r="D19" s="64">
        <v>2008</v>
      </c>
      <c r="E19" s="63">
        <v>1.1</v>
      </c>
      <c r="F19" s="62">
        <v>10</v>
      </c>
      <c r="G19" s="61">
        <v>9.4</v>
      </c>
      <c r="H19" s="62"/>
      <c r="I19" s="59">
        <f>E19+G19-H19</f>
        <v>10.5</v>
      </c>
      <c r="J19" s="60">
        <v>1.5</v>
      </c>
      <c r="K19" s="62">
        <v>10</v>
      </c>
      <c r="L19" s="61">
        <v>8.7</v>
      </c>
      <c r="M19" s="62"/>
      <c r="N19" s="59">
        <f>J19+L19-M19</f>
        <v>10.2</v>
      </c>
      <c r="O19" s="63">
        <v>3.4</v>
      </c>
      <c r="P19" s="62">
        <v>10</v>
      </c>
      <c r="Q19" s="61">
        <v>7.1</v>
      </c>
      <c r="R19" s="60"/>
      <c r="S19" s="59">
        <f>O19+Q19-R19</f>
        <v>10.5</v>
      </c>
      <c r="T19" s="63"/>
      <c r="U19" s="62"/>
      <c r="V19" s="61"/>
      <c r="W19" s="60"/>
      <c r="X19" s="59">
        <f>T19+V19-W19</f>
        <v>0</v>
      </c>
      <c r="Y19" s="58">
        <f>SUM(E19+J19+O19+T19)</f>
        <v>6</v>
      </c>
      <c r="Z19" s="57">
        <f>SUM(G19+L19+Q19+V19)</f>
        <v>25.200000000000003</v>
      </c>
      <c r="AA19" s="56">
        <f>$I19+$N19+$S19+$X19</f>
        <v>31.2</v>
      </c>
      <c r="AB19" s="55"/>
    </row>
    <row r="20" spans="1:28" s="32" customFormat="1" ht="11.25" customHeight="1">
      <c r="A20" s="77"/>
      <c r="B20" s="76" t="s">
        <v>145</v>
      </c>
      <c r="C20" s="129"/>
      <c r="D20" s="75"/>
      <c r="E20" s="74" t="s">
        <v>182</v>
      </c>
      <c r="F20" s="73"/>
      <c r="G20" s="72" t="s">
        <v>191</v>
      </c>
      <c r="H20" s="73"/>
      <c r="I20" s="70" t="s">
        <v>191</v>
      </c>
      <c r="J20" s="71" t="s">
        <v>206</v>
      </c>
      <c r="K20" s="73"/>
      <c r="L20" s="72" t="s">
        <v>190</v>
      </c>
      <c r="M20" s="71"/>
      <c r="N20" s="70" t="s">
        <v>190</v>
      </c>
      <c r="O20" s="74" t="s">
        <v>207</v>
      </c>
      <c r="P20" s="73"/>
      <c r="Q20" s="72" t="s">
        <v>56</v>
      </c>
      <c r="R20" s="71"/>
      <c r="S20" s="70" t="s">
        <v>56</v>
      </c>
      <c r="T20" s="74"/>
      <c r="U20" s="73"/>
      <c r="V20" s="72"/>
      <c r="W20" s="71"/>
      <c r="X20" s="70"/>
      <c r="Y20" s="69" t="s">
        <v>207</v>
      </c>
      <c r="Z20" s="68" t="s">
        <v>183</v>
      </c>
      <c r="AA20" s="67"/>
      <c r="AB20" s="44"/>
    </row>
    <row r="21" spans="1:28" s="22" customFormat="1" ht="15" customHeight="1">
      <c r="A21" s="66" t="s">
        <v>56</v>
      </c>
      <c r="B21" s="136" t="s">
        <v>31</v>
      </c>
      <c r="C21" s="127" t="s">
        <v>8</v>
      </c>
      <c r="D21" s="64">
        <v>2008</v>
      </c>
      <c r="E21" s="63">
        <v>1.1</v>
      </c>
      <c r="F21" s="62">
        <v>10</v>
      </c>
      <c r="G21" s="61">
        <v>9.43</v>
      </c>
      <c r="H21" s="62"/>
      <c r="I21" s="59">
        <f>E21+G21-H21</f>
        <v>10.53</v>
      </c>
      <c r="J21" s="60">
        <v>1.5</v>
      </c>
      <c r="K21" s="62">
        <v>10</v>
      </c>
      <c r="L21" s="61">
        <v>8.14</v>
      </c>
      <c r="M21" s="62"/>
      <c r="N21" s="59">
        <f>J21+L21-M21</f>
        <v>9.64</v>
      </c>
      <c r="O21" s="63">
        <v>2.8</v>
      </c>
      <c r="P21" s="62">
        <v>10</v>
      </c>
      <c r="Q21" s="61">
        <v>8.13</v>
      </c>
      <c r="R21" s="60"/>
      <c r="S21" s="59">
        <f>O21+Q21-R21</f>
        <v>10.93</v>
      </c>
      <c r="T21" s="63"/>
      <c r="U21" s="62"/>
      <c r="V21" s="61"/>
      <c r="W21" s="60"/>
      <c r="X21" s="59">
        <f>T21+V21-W21</f>
        <v>0</v>
      </c>
      <c r="Y21" s="58">
        <f>SUM(E21+J21+O21+T21)</f>
        <v>5.4</v>
      </c>
      <c r="Z21" s="57">
        <f>SUM(G21+L21+Q21+V21)</f>
        <v>25.700000000000003</v>
      </c>
      <c r="AA21" s="56">
        <f>$I21+$N21+$S21+$X21</f>
        <v>31.1</v>
      </c>
      <c r="AB21" s="55"/>
    </row>
    <row r="22" spans="1:28" s="32" customFormat="1" ht="11.25" customHeight="1">
      <c r="A22" s="77"/>
      <c r="B22" s="76" t="s">
        <v>110</v>
      </c>
      <c r="C22" s="129"/>
      <c r="D22" s="75"/>
      <c r="E22" s="74" t="s">
        <v>182</v>
      </c>
      <c r="F22" s="73"/>
      <c r="G22" s="72" t="s">
        <v>203</v>
      </c>
      <c r="H22" s="73"/>
      <c r="I22" s="70" t="s">
        <v>203</v>
      </c>
      <c r="J22" s="71" t="s">
        <v>206</v>
      </c>
      <c r="K22" s="73"/>
      <c r="L22" s="72" t="s">
        <v>50</v>
      </c>
      <c r="M22" s="71"/>
      <c r="N22" s="70" t="s">
        <v>50</v>
      </c>
      <c r="O22" s="74" t="s">
        <v>50</v>
      </c>
      <c r="P22" s="73"/>
      <c r="Q22" s="72" t="s">
        <v>61</v>
      </c>
      <c r="R22" s="71"/>
      <c r="S22" s="70" t="s">
        <v>57</v>
      </c>
      <c r="T22" s="74"/>
      <c r="U22" s="73"/>
      <c r="V22" s="72"/>
      <c r="W22" s="71"/>
      <c r="X22" s="70"/>
      <c r="Y22" s="69" t="s">
        <v>50</v>
      </c>
      <c r="Z22" s="68" t="s">
        <v>59</v>
      </c>
      <c r="AA22" s="67"/>
      <c r="AB22" s="44"/>
    </row>
    <row r="23" spans="1:28" s="22" customFormat="1" ht="15" customHeight="1">
      <c r="A23" s="66" t="s">
        <v>54</v>
      </c>
      <c r="B23" s="136" t="s">
        <v>123</v>
      </c>
      <c r="C23" s="127" t="s">
        <v>15</v>
      </c>
      <c r="D23" s="79">
        <v>2008</v>
      </c>
      <c r="E23" s="63">
        <v>1.1</v>
      </c>
      <c r="F23" s="62">
        <v>10</v>
      </c>
      <c r="G23" s="61">
        <v>9.43</v>
      </c>
      <c r="H23" s="62"/>
      <c r="I23" s="59">
        <f>E23+G23-H23</f>
        <v>10.53</v>
      </c>
      <c r="J23" s="60">
        <v>1.5</v>
      </c>
      <c r="K23" s="62">
        <v>10</v>
      </c>
      <c r="L23" s="61">
        <v>8.4</v>
      </c>
      <c r="M23" s="62"/>
      <c r="N23" s="59">
        <f>J23+L23-M23</f>
        <v>9.9</v>
      </c>
      <c r="O23" s="63">
        <v>3.5</v>
      </c>
      <c r="P23" s="62">
        <v>10</v>
      </c>
      <c r="Q23" s="61">
        <v>6.97</v>
      </c>
      <c r="R23" s="60"/>
      <c r="S23" s="59">
        <f>O23+Q23-R23</f>
        <v>10.469999999999999</v>
      </c>
      <c r="T23" s="63"/>
      <c r="U23" s="62"/>
      <c r="V23" s="61"/>
      <c r="W23" s="60"/>
      <c r="X23" s="59">
        <f>T23+V23-W23</f>
        <v>0</v>
      </c>
      <c r="Y23" s="58">
        <f>SUM(E23+J23+O23+T23)</f>
        <v>6.1</v>
      </c>
      <c r="Z23" s="57">
        <f>SUM(G23+L23+Q23+V23)</f>
        <v>24.799999999999997</v>
      </c>
      <c r="AA23" s="56">
        <f>$I23+$N23+$S23+$X23</f>
        <v>30.9</v>
      </c>
      <c r="AB23" s="55"/>
    </row>
    <row r="24" spans="1:28" s="32" customFormat="1" ht="11.25" customHeight="1">
      <c r="A24" s="77"/>
      <c r="B24" s="76" t="s">
        <v>119</v>
      </c>
      <c r="C24" s="129"/>
      <c r="D24" s="75"/>
      <c r="E24" s="74" t="s">
        <v>182</v>
      </c>
      <c r="F24" s="73"/>
      <c r="G24" s="72" t="s">
        <v>203</v>
      </c>
      <c r="H24" s="73"/>
      <c r="I24" s="70" t="s">
        <v>203</v>
      </c>
      <c r="J24" s="71" t="s">
        <v>206</v>
      </c>
      <c r="K24" s="73"/>
      <c r="L24" s="72" t="s">
        <v>56</v>
      </c>
      <c r="M24" s="71"/>
      <c r="N24" s="70" t="s">
        <v>56</v>
      </c>
      <c r="O24" s="74" t="s">
        <v>63</v>
      </c>
      <c r="P24" s="73"/>
      <c r="Q24" s="72" t="s">
        <v>54</v>
      </c>
      <c r="R24" s="71"/>
      <c r="S24" s="70" t="s">
        <v>54</v>
      </c>
      <c r="T24" s="74"/>
      <c r="U24" s="73"/>
      <c r="V24" s="72"/>
      <c r="W24" s="71"/>
      <c r="X24" s="70"/>
      <c r="Y24" s="69" t="s">
        <v>63</v>
      </c>
      <c r="Z24" s="68" t="s">
        <v>54</v>
      </c>
      <c r="AA24" s="67"/>
      <c r="AB24" s="44"/>
    </row>
    <row r="25" spans="1:28" s="22" customFormat="1" ht="15" customHeight="1">
      <c r="A25" s="66" t="s">
        <v>53</v>
      </c>
      <c r="B25" s="136" t="s">
        <v>124</v>
      </c>
      <c r="C25" s="127" t="s">
        <v>23</v>
      </c>
      <c r="D25" s="64">
        <v>2008</v>
      </c>
      <c r="E25" s="63">
        <v>1.1</v>
      </c>
      <c r="F25" s="62">
        <v>10</v>
      </c>
      <c r="G25" s="61">
        <v>9.1</v>
      </c>
      <c r="H25" s="62"/>
      <c r="I25" s="59">
        <f>E25+G25-H25</f>
        <v>10.2</v>
      </c>
      <c r="J25" s="60">
        <v>1.5</v>
      </c>
      <c r="K25" s="62">
        <v>10</v>
      </c>
      <c r="L25" s="61">
        <v>8.6</v>
      </c>
      <c r="M25" s="62"/>
      <c r="N25" s="59">
        <f>J25+L25-M25</f>
        <v>10.1</v>
      </c>
      <c r="O25" s="63">
        <v>3.4</v>
      </c>
      <c r="P25" s="62">
        <v>10</v>
      </c>
      <c r="Q25" s="61">
        <v>6.7</v>
      </c>
      <c r="R25" s="60"/>
      <c r="S25" s="59">
        <f>O25+Q25-R25</f>
        <v>10.1</v>
      </c>
      <c r="T25" s="63"/>
      <c r="U25" s="62"/>
      <c r="V25" s="61"/>
      <c r="W25" s="60"/>
      <c r="X25" s="59">
        <f>T25+V25-W25</f>
        <v>0</v>
      </c>
      <c r="Y25" s="58">
        <f>SUM(E25+J25+O25+T25)</f>
        <v>6</v>
      </c>
      <c r="Z25" s="57">
        <f>SUM(G25+L25+Q25+V25)</f>
        <v>24.4</v>
      </c>
      <c r="AA25" s="56">
        <f>$I25+$N25+$S25+$X25</f>
        <v>30.4</v>
      </c>
      <c r="AB25" s="55"/>
    </row>
    <row r="26" spans="1:28" s="32" customFormat="1" ht="11.25" customHeight="1">
      <c r="A26" s="77"/>
      <c r="B26" s="76" t="s">
        <v>55</v>
      </c>
      <c r="C26" s="128"/>
      <c r="D26" s="75"/>
      <c r="E26" s="74" t="s">
        <v>182</v>
      </c>
      <c r="F26" s="73"/>
      <c r="G26" s="72" t="s">
        <v>176</v>
      </c>
      <c r="H26" s="73"/>
      <c r="I26" s="70" t="s">
        <v>178</v>
      </c>
      <c r="J26" s="71" t="s">
        <v>206</v>
      </c>
      <c r="K26" s="73"/>
      <c r="L26" s="72" t="s">
        <v>57</v>
      </c>
      <c r="M26" s="71"/>
      <c r="N26" s="70" t="s">
        <v>57</v>
      </c>
      <c r="O26" s="74" t="s">
        <v>207</v>
      </c>
      <c r="P26" s="73"/>
      <c r="Q26" s="72" t="s">
        <v>186</v>
      </c>
      <c r="R26" s="71"/>
      <c r="S26" s="70" t="s">
        <v>53</v>
      </c>
      <c r="T26" s="74"/>
      <c r="U26" s="73"/>
      <c r="V26" s="72"/>
      <c r="W26" s="71"/>
      <c r="X26" s="70"/>
      <c r="Y26" s="69" t="s">
        <v>207</v>
      </c>
      <c r="Z26" s="68" t="s">
        <v>52</v>
      </c>
      <c r="AA26" s="67"/>
      <c r="AB26" s="44"/>
    </row>
    <row r="27" spans="1:28" s="22" customFormat="1" ht="15" customHeight="1">
      <c r="A27" s="66" t="s">
        <v>52</v>
      </c>
      <c r="B27" s="136" t="s">
        <v>126</v>
      </c>
      <c r="C27" s="127" t="s">
        <v>25</v>
      </c>
      <c r="D27" s="79">
        <v>2008</v>
      </c>
      <c r="E27" s="63">
        <v>1.1</v>
      </c>
      <c r="F27" s="62">
        <v>10</v>
      </c>
      <c r="G27" s="61">
        <v>9.43</v>
      </c>
      <c r="H27" s="62"/>
      <c r="I27" s="59">
        <f>E27+G27-H27</f>
        <v>10.53</v>
      </c>
      <c r="J27" s="60">
        <v>1.5</v>
      </c>
      <c r="K27" s="62">
        <v>10</v>
      </c>
      <c r="L27" s="61">
        <v>8.7</v>
      </c>
      <c r="M27" s="62"/>
      <c r="N27" s="59">
        <f>J27+L27-M27</f>
        <v>10.2</v>
      </c>
      <c r="O27" s="63">
        <v>3.2</v>
      </c>
      <c r="P27" s="62">
        <v>10</v>
      </c>
      <c r="Q27" s="61">
        <v>6.4</v>
      </c>
      <c r="R27" s="60"/>
      <c r="S27" s="59">
        <f>O27+Q27-R27</f>
        <v>9.600000000000001</v>
      </c>
      <c r="T27" s="63"/>
      <c r="U27" s="62"/>
      <c r="V27" s="61"/>
      <c r="W27" s="60"/>
      <c r="X27" s="59">
        <f>T27+V27-W27</f>
        <v>0</v>
      </c>
      <c r="Y27" s="58">
        <f>SUM(E27+J27+O27+T27)</f>
        <v>5.800000000000001</v>
      </c>
      <c r="Z27" s="57">
        <f>SUM(G27+L27+Q27+V27)</f>
        <v>24.53</v>
      </c>
      <c r="AA27" s="56">
        <f>$I27+$N27+$S27+$X27</f>
        <v>30.33</v>
      </c>
      <c r="AB27" s="55"/>
    </row>
    <row r="28" spans="1:28" s="32" customFormat="1" ht="11.25" customHeight="1">
      <c r="A28" s="77"/>
      <c r="B28" s="76" t="s">
        <v>55</v>
      </c>
      <c r="C28" s="129"/>
      <c r="D28" s="75"/>
      <c r="E28" s="74" t="s">
        <v>182</v>
      </c>
      <c r="F28" s="73"/>
      <c r="G28" s="72" t="s">
        <v>203</v>
      </c>
      <c r="H28" s="73"/>
      <c r="I28" s="70" t="s">
        <v>203</v>
      </c>
      <c r="J28" s="71" t="s">
        <v>206</v>
      </c>
      <c r="K28" s="73"/>
      <c r="L28" s="72" t="s">
        <v>190</v>
      </c>
      <c r="M28" s="71"/>
      <c r="N28" s="70" t="s">
        <v>190</v>
      </c>
      <c r="O28" s="74" t="s">
        <v>208</v>
      </c>
      <c r="P28" s="73"/>
      <c r="Q28" s="72" t="s">
        <v>185</v>
      </c>
      <c r="R28" s="71"/>
      <c r="S28" s="70" t="s">
        <v>51</v>
      </c>
      <c r="T28" s="74"/>
      <c r="U28" s="73"/>
      <c r="V28" s="72"/>
      <c r="W28" s="71"/>
      <c r="X28" s="70"/>
      <c r="Y28" s="69" t="s">
        <v>208</v>
      </c>
      <c r="Z28" s="68" t="s">
        <v>53</v>
      </c>
      <c r="AA28" s="67"/>
      <c r="AB28" s="44"/>
    </row>
    <row r="29" spans="1:28" s="22" customFormat="1" ht="15" customHeight="1">
      <c r="A29" s="66" t="s">
        <v>51</v>
      </c>
      <c r="B29" s="136" t="s">
        <v>115</v>
      </c>
      <c r="C29" s="127" t="s">
        <v>87</v>
      </c>
      <c r="D29" s="79">
        <v>2008</v>
      </c>
      <c r="E29" s="63">
        <v>1.1</v>
      </c>
      <c r="F29" s="62">
        <v>10</v>
      </c>
      <c r="G29" s="61">
        <v>9.1</v>
      </c>
      <c r="H29" s="62"/>
      <c r="I29" s="59">
        <f>E29+G29-H29</f>
        <v>10.2</v>
      </c>
      <c r="J29" s="60">
        <v>1.5</v>
      </c>
      <c r="K29" s="62">
        <v>10</v>
      </c>
      <c r="L29" s="61">
        <v>8.24</v>
      </c>
      <c r="M29" s="62"/>
      <c r="N29" s="59">
        <f>J29+L29-M29</f>
        <v>9.74</v>
      </c>
      <c r="O29" s="63">
        <v>3.2</v>
      </c>
      <c r="P29" s="62">
        <v>10</v>
      </c>
      <c r="Q29" s="61">
        <v>6.7</v>
      </c>
      <c r="R29" s="60"/>
      <c r="S29" s="59">
        <f>O29+Q29-R29</f>
        <v>9.9</v>
      </c>
      <c r="T29" s="63"/>
      <c r="U29" s="62"/>
      <c r="V29" s="61"/>
      <c r="W29" s="60"/>
      <c r="X29" s="59">
        <f>T29+V29-W29</f>
        <v>0</v>
      </c>
      <c r="Y29" s="58">
        <f>SUM(E29+J29+O29+T29)</f>
        <v>5.800000000000001</v>
      </c>
      <c r="Z29" s="57">
        <f>SUM(G29+L29+Q29+V29)</f>
        <v>24.04</v>
      </c>
      <c r="AA29" s="56">
        <f>$I29+$N29+$S29+$X29</f>
        <v>29.839999999999996</v>
      </c>
      <c r="AB29" s="55"/>
    </row>
    <row r="30" spans="1:28" s="32" customFormat="1" ht="11.25" customHeight="1">
      <c r="A30" s="77"/>
      <c r="B30" s="76" t="s">
        <v>89</v>
      </c>
      <c r="C30" s="129"/>
      <c r="D30" s="75"/>
      <c r="E30" s="74" t="s">
        <v>182</v>
      </c>
      <c r="F30" s="73"/>
      <c r="G30" s="72" t="s">
        <v>176</v>
      </c>
      <c r="H30" s="73"/>
      <c r="I30" s="70" t="s">
        <v>178</v>
      </c>
      <c r="J30" s="71" t="s">
        <v>206</v>
      </c>
      <c r="K30" s="73"/>
      <c r="L30" s="72" t="s">
        <v>52</v>
      </c>
      <c r="M30" s="71"/>
      <c r="N30" s="70" t="s">
        <v>52</v>
      </c>
      <c r="O30" s="74" t="s">
        <v>208</v>
      </c>
      <c r="P30" s="73"/>
      <c r="Q30" s="72" t="s">
        <v>186</v>
      </c>
      <c r="R30" s="71"/>
      <c r="S30" s="70" t="s">
        <v>52</v>
      </c>
      <c r="T30" s="74"/>
      <c r="U30" s="73"/>
      <c r="V30" s="72"/>
      <c r="W30" s="71"/>
      <c r="X30" s="70"/>
      <c r="Y30" s="69" t="s">
        <v>208</v>
      </c>
      <c r="Z30" s="68" t="s">
        <v>51</v>
      </c>
      <c r="AA30" s="67"/>
      <c r="AB30" s="44"/>
    </row>
    <row r="31" spans="1:28" s="22" customFormat="1" ht="15" customHeight="1">
      <c r="A31" s="66" t="s">
        <v>50</v>
      </c>
      <c r="B31" s="65" t="s">
        <v>111</v>
      </c>
      <c r="C31" s="132" t="s">
        <v>112</v>
      </c>
      <c r="D31" s="64">
        <v>2008</v>
      </c>
      <c r="E31" s="63">
        <v>1.1</v>
      </c>
      <c r="F31" s="62">
        <v>10</v>
      </c>
      <c r="G31" s="61">
        <v>8.83</v>
      </c>
      <c r="H31" s="62"/>
      <c r="I31" s="59">
        <f>E31+G31-H31</f>
        <v>9.93</v>
      </c>
      <c r="J31" s="60">
        <v>1.5</v>
      </c>
      <c r="K31" s="62">
        <v>10</v>
      </c>
      <c r="L31" s="61">
        <v>8.64</v>
      </c>
      <c r="M31" s="62"/>
      <c r="N31" s="59">
        <f>J31+L31-M31</f>
        <v>10.14</v>
      </c>
      <c r="O31" s="63">
        <v>3</v>
      </c>
      <c r="P31" s="62">
        <v>10</v>
      </c>
      <c r="Q31" s="61">
        <v>6.4</v>
      </c>
      <c r="R31" s="60"/>
      <c r="S31" s="59">
        <f>O31+Q31-R31</f>
        <v>9.4</v>
      </c>
      <c r="T31" s="63"/>
      <c r="U31" s="62"/>
      <c r="V31" s="61"/>
      <c r="W31" s="60"/>
      <c r="X31" s="59">
        <f>T31+V31-W31</f>
        <v>0</v>
      </c>
      <c r="Y31" s="58">
        <f>SUM(E31+J31+O31+T31)</f>
        <v>5.6</v>
      </c>
      <c r="Z31" s="57">
        <f>SUM(G31+L31+Q31+V31)</f>
        <v>23.869999999999997</v>
      </c>
      <c r="AA31" s="56">
        <f>$I31+$N31+$S31+$X31</f>
        <v>29.47</v>
      </c>
      <c r="AB31" s="55"/>
    </row>
    <row r="32" spans="1:28" s="32" customFormat="1" ht="11.25" customHeight="1">
      <c r="A32" s="77"/>
      <c r="B32" s="76" t="s">
        <v>89</v>
      </c>
      <c r="C32" s="128"/>
      <c r="D32" s="75"/>
      <c r="E32" s="74" t="s">
        <v>182</v>
      </c>
      <c r="F32" s="73"/>
      <c r="G32" s="72" t="s">
        <v>49</v>
      </c>
      <c r="H32" s="73"/>
      <c r="I32" s="70" t="s">
        <v>49</v>
      </c>
      <c r="J32" s="71" t="s">
        <v>206</v>
      </c>
      <c r="K32" s="73"/>
      <c r="L32" s="72" t="s">
        <v>58</v>
      </c>
      <c r="M32" s="71"/>
      <c r="N32" s="70" t="s">
        <v>58</v>
      </c>
      <c r="O32" s="74" t="s">
        <v>51</v>
      </c>
      <c r="P32" s="73"/>
      <c r="Q32" s="72" t="s">
        <v>185</v>
      </c>
      <c r="R32" s="71"/>
      <c r="S32" s="70" t="s">
        <v>50</v>
      </c>
      <c r="T32" s="74"/>
      <c r="U32" s="73"/>
      <c r="V32" s="72"/>
      <c r="W32" s="71"/>
      <c r="X32" s="70"/>
      <c r="Y32" s="69" t="s">
        <v>51</v>
      </c>
      <c r="Z32" s="68" t="s">
        <v>50</v>
      </c>
      <c r="AA32" s="67"/>
      <c r="AB32" s="44"/>
    </row>
    <row r="33" spans="1:28" s="22" customFormat="1" ht="15" customHeight="1">
      <c r="A33" s="66" t="s">
        <v>49</v>
      </c>
      <c r="B33" s="65" t="s">
        <v>113</v>
      </c>
      <c r="C33" s="132" t="s">
        <v>24</v>
      </c>
      <c r="D33" s="64">
        <v>2008</v>
      </c>
      <c r="E33" s="63">
        <v>1.1</v>
      </c>
      <c r="F33" s="62">
        <v>10</v>
      </c>
      <c r="G33" s="61">
        <v>8.6</v>
      </c>
      <c r="H33" s="62"/>
      <c r="I33" s="59">
        <f>E33+G33-H33</f>
        <v>9.7</v>
      </c>
      <c r="J33" s="60">
        <v>1.5</v>
      </c>
      <c r="K33" s="62">
        <v>10</v>
      </c>
      <c r="L33" s="61">
        <v>8.9</v>
      </c>
      <c r="M33" s="62"/>
      <c r="N33" s="59">
        <f>J33+L33-M33</f>
        <v>10.4</v>
      </c>
      <c r="O33" s="63">
        <v>3.3</v>
      </c>
      <c r="P33" s="62">
        <v>10</v>
      </c>
      <c r="Q33" s="61">
        <v>3.77</v>
      </c>
      <c r="R33" s="60"/>
      <c r="S33" s="59">
        <f>O33+Q33-R33</f>
        <v>7.07</v>
      </c>
      <c r="T33" s="63"/>
      <c r="U33" s="62"/>
      <c r="V33" s="61"/>
      <c r="W33" s="60"/>
      <c r="X33" s="59">
        <f>T33+V33-W33</f>
        <v>0</v>
      </c>
      <c r="Y33" s="58">
        <f>SUM(E33+J33+O33+T33)</f>
        <v>5.9</v>
      </c>
      <c r="Z33" s="57">
        <f>SUM(G33+L33+Q33+V33)</f>
        <v>21.27</v>
      </c>
      <c r="AA33" s="56">
        <f>$I33+$N33+$S33+$X33</f>
        <v>27.17</v>
      </c>
      <c r="AB33" s="55"/>
    </row>
    <row r="34" spans="1:28" s="32" customFormat="1" ht="11.25" customHeight="1">
      <c r="A34" s="77"/>
      <c r="B34" s="76" t="s">
        <v>89</v>
      </c>
      <c r="C34" s="128"/>
      <c r="D34" s="75"/>
      <c r="E34" s="74" t="s">
        <v>182</v>
      </c>
      <c r="F34" s="73"/>
      <c r="G34" s="72" t="s">
        <v>48</v>
      </c>
      <c r="H34" s="73"/>
      <c r="I34" s="70" t="s">
        <v>48</v>
      </c>
      <c r="J34" s="71" t="s">
        <v>206</v>
      </c>
      <c r="K34" s="73"/>
      <c r="L34" s="72" t="s">
        <v>202</v>
      </c>
      <c r="M34" s="71"/>
      <c r="N34" s="70" t="s">
        <v>202</v>
      </c>
      <c r="O34" s="74" t="s">
        <v>57</v>
      </c>
      <c r="P34" s="73"/>
      <c r="Q34" s="72" t="s">
        <v>47</v>
      </c>
      <c r="R34" s="71"/>
      <c r="S34" s="70" t="s">
        <v>49</v>
      </c>
      <c r="T34" s="74"/>
      <c r="U34" s="73"/>
      <c r="V34" s="72"/>
      <c r="W34" s="71"/>
      <c r="X34" s="70"/>
      <c r="Y34" s="69" t="s">
        <v>57</v>
      </c>
      <c r="Z34" s="68" t="s">
        <v>48</v>
      </c>
      <c r="AA34" s="67"/>
      <c r="AB34" s="44"/>
    </row>
    <row r="35" spans="1:28" s="22" customFormat="1" ht="15" customHeight="1">
      <c r="A35" s="66" t="s">
        <v>48</v>
      </c>
      <c r="B35" s="65" t="s">
        <v>149</v>
      </c>
      <c r="C35" s="132" t="s">
        <v>5</v>
      </c>
      <c r="D35" s="64">
        <v>2008</v>
      </c>
      <c r="E35" s="63">
        <v>1.1</v>
      </c>
      <c r="F35" s="62">
        <v>10</v>
      </c>
      <c r="G35" s="61">
        <v>9.23</v>
      </c>
      <c r="H35" s="62"/>
      <c r="I35" s="59">
        <f>E35+G35-H35</f>
        <v>10.33</v>
      </c>
      <c r="J35" s="60">
        <v>1.5</v>
      </c>
      <c r="K35" s="62">
        <v>10</v>
      </c>
      <c r="L35" s="61">
        <v>8.1</v>
      </c>
      <c r="M35" s="62"/>
      <c r="N35" s="59">
        <f>J35+L35-M35</f>
        <v>9.6</v>
      </c>
      <c r="O35" s="63">
        <v>2.3</v>
      </c>
      <c r="P35" s="62">
        <v>8</v>
      </c>
      <c r="Q35" s="61">
        <v>6.47</v>
      </c>
      <c r="R35" s="60">
        <v>2</v>
      </c>
      <c r="S35" s="59">
        <f>O35+Q35-R35</f>
        <v>6.77</v>
      </c>
      <c r="T35" s="63"/>
      <c r="U35" s="62"/>
      <c r="V35" s="61"/>
      <c r="W35" s="60"/>
      <c r="X35" s="59">
        <f>T35+V35-W35</f>
        <v>0</v>
      </c>
      <c r="Y35" s="58">
        <f>SUM(E35+J35+O35+T35)</f>
        <v>4.9</v>
      </c>
      <c r="Z35" s="57">
        <f>SUM(G35+L35+Q35+V35)</f>
        <v>23.799999999999997</v>
      </c>
      <c r="AA35" s="56">
        <f>$I35+$N35+$S35+$X35</f>
        <v>26.7</v>
      </c>
      <c r="AB35" s="55"/>
    </row>
    <row r="36" spans="1:28" s="32" customFormat="1" ht="11.25" customHeight="1">
      <c r="A36" s="77"/>
      <c r="B36" s="76" t="s">
        <v>55</v>
      </c>
      <c r="C36" s="128"/>
      <c r="D36" s="75"/>
      <c r="E36" s="74" t="s">
        <v>182</v>
      </c>
      <c r="F36" s="73"/>
      <c r="G36" s="72" t="s">
        <v>54</v>
      </c>
      <c r="H36" s="73"/>
      <c r="I36" s="70" t="s">
        <v>54</v>
      </c>
      <c r="J36" s="71" t="s">
        <v>206</v>
      </c>
      <c r="K36" s="73"/>
      <c r="L36" s="72" t="s">
        <v>49</v>
      </c>
      <c r="M36" s="71"/>
      <c r="N36" s="70" t="s">
        <v>49</v>
      </c>
      <c r="O36" s="74" t="s">
        <v>48</v>
      </c>
      <c r="P36" s="73"/>
      <c r="Q36" s="72" t="s">
        <v>51</v>
      </c>
      <c r="R36" s="71"/>
      <c r="S36" s="70" t="s">
        <v>48</v>
      </c>
      <c r="T36" s="74"/>
      <c r="U36" s="73"/>
      <c r="V36" s="72"/>
      <c r="W36" s="71"/>
      <c r="X36" s="70"/>
      <c r="Y36" s="69" t="s">
        <v>48</v>
      </c>
      <c r="Z36" s="68" t="s">
        <v>49</v>
      </c>
      <c r="AA36" s="67"/>
      <c r="AB36" s="44"/>
    </row>
    <row r="37" spans="1:28" s="22" customFormat="1" ht="15" customHeight="1">
      <c r="A37" s="66" t="s">
        <v>47</v>
      </c>
      <c r="B37" s="65" t="s">
        <v>116</v>
      </c>
      <c r="C37" s="132" t="s">
        <v>3</v>
      </c>
      <c r="D37" s="64">
        <v>2008</v>
      </c>
      <c r="E37" s="63">
        <v>0.1</v>
      </c>
      <c r="F37" s="62">
        <v>8</v>
      </c>
      <c r="G37" s="61">
        <v>7.07</v>
      </c>
      <c r="H37" s="62"/>
      <c r="I37" s="59">
        <f>E37+G37-H37</f>
        <v>7.17</v>
      </c>
      <c r="J37" s="60">
        <v>1.5</v>
      </c>
      <c r="K37" s="62">
        <v>10</v>
      </c>
      <c r="L37" s="61">
        <v>7.3</v>
      </c>
      <c r="M37" s="62"/>
      <c r="N37" s="59">
        <f>J37+L37-M37</f>
        <v>8.8</v>
      </c>
      <c r="O37" s="63">
        <v>2.2</v>
      </c>
      <c r="P37" s="62">
        <v>8</v>
      </c>
      <c r="Q37" s="61">
        <v>6.27</v>
      </c>
      <c r="R37" s="60">
        <v>2</v>
      </c>
      <c r="S37" s="59">
        <f>O37+Q37-R37</f>
        <v>6.469999999999999</v>
      </c>
      <c r="T37" s="63"/>
      <c r="U37" s="62"/>
      <c r="V37" s="61"/>
      <c r="W37" s="60"/>
      <c r="X37" s="59">
        <f>T37+V37-W37</f>
        <v>0</v>
      </c>
      <c r="Y37" s="58">
        <f>SUM(E37+J37+O37+T37)</f>
        <v>3.8000000000000003</v>
      </c>
      <c r="Z37" s="57">
        <f>SUM(G37+L37+Q37+V37)</f>
        <v>20.64</v>
      </c>
      <c r="AA37" s="56">
        <f>$I37+$N37+$S37+$X37</f>
        <v>22.439999999999998</v>
      </c>
      <c r="AB37" s="55"/>
    </row>
    <row r="38" spans="1:28" s="32" customFormat="1" ht="11.25" customHeight="1" thickBot="1">
      <c r="A38" s="137"/>
      <c r="B38" s="54" t="s">
        <v>117</v>
      </c>
      <c r="C38" s="139"/>
      <c r="D38" s="53"/>
      <c r="E38" s="52" t="s">
        <v>47</v>
      </c>
      <c r="F38" s="51"/>
      <c r="G38" s="50" t="s">
        <v>47</v>
      </c>
      <c r="H38" s="51"/>
      <c r="I38" s="48" t="s">
        <v>47</v>
      </c>
      <c r="J38" s="52" t="s">
        <v>206</v>
      </c>
      <c r="K38" s="51"/>
      <c r="L38" s="50" t="s">
        <v>47</v>
      </c>
      <c r="M38" s="49"/>
      <c r="N38" s="48" t="s">
        <v>47</v>
      </c>
      <c r="O38" s="52" t="s">
        <v>47</v>
      </c>
      <c r="P38" s="51"/>
      <c r="Q38" s="50" t="s">
        <v>48</v>
      </c>
      <c r="R38" s="49"/>
      <c r="S38" s="48" t="s">
        <v>47</v>
      </c>
      <c r="T38" s="52"/>
      <c r="U38" s="51"/>
      <c r="V38" s="50"/>
      <c r="W38" s="49"/>
      <c r="X38" s="48"/>
      <c r="Y38" s="47" t="s">
        <v>47</v>
      </c>
      <c r="Z38" s="46" t="s">
        <v>47</v>
      </c>
      <c r="AA38" s="45"/>
      <c r="AB38" s="44"/>
    </row>
    <row r="39" spans="1:28" s="32" customFormat="1" ht="6.75" customHeight="1">
      <c r="A39" s="41"/>
      <c r="B39" s="40"/>
      <c r="C39" s="40"/>
      <c r="D39" s="39"/>
      <c r="E39" s="37"/>
      <c r="F39" s="37"/>
      <c r="G39" s="38"/>
      <c r="H39" s="37"/>
      <c r="I39" s="33"/>
      <c r="J39" s="34"/>
      <c r="K39" s="37"/>
      <c r="L39" s="33"/>
      <c r="M39" s="34"/>
      <c r="N39" s="33"/>
      <c r="O39" s="35"/>
      <c r="P39" s="37"/>
      <c r="Q39" s="36"/>
      <c r="R39" s="35"/>
      <c r="S39" s="33"/>
      <c r="T39" s="34"/>
      <c r="U39" s="37"/>
      <c r="V39" s="36"/>
      <c r="W39" s="35"/>
      <c r="X39" s="33"/>
      <c r="Y39" s="34"/>
      <c r="Z39" s="33"/>
      <c r="AA39" s="10"/>
      <c r="AB39" s="5"/>
    </row>
    <row r="40" spans="1:27" s="29" customFormat="1" ht="15" customHeight="1">
      <c r="A40" s="155" t="s">
        <v>46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30"/>
      <c r="T40" s="31"/>
      <c r="U40" s="31"/>
      <c r="V40" s="30"/>
      <c r="W40" s="31"/>
      <c r="X40" s="30"/>
      <c r="Y40" s="31"/>
      <c r="Z40" s="30"/>
      <c r="AA40" s="30"/>
    </row>
    <row r="41" spans="3:27" s="23" customFormat="1" ht="6" customHeight="1">
      <c r="C41" s="28"/>
      <c r="D41" s="27"/>
      <c r="E41" s="26"/>
      <c r="F41" s="25"/>
      <c r="G41" s="24"/>
      <c r="H41" s="25"/>
      <c r="I41" s="24"/>
      <c r="J41" s="25"/>
      <c r="K41" s="25"/>
      <c r="L41" s="24"/>
      <c r="M41" s="25"/>
      <c r="N41" s="24"/>
      <c r="O41" s="25"/>
      <c r="P41" s="25"/>
      <c r="Q41" s="24"/>
      <c r="R41" s="25"/>
      <c r="S41" s="24"/>
      <c r="T41" s="25"/>
      <c r="U41" s="25"/>
      <c r="V41" s="24"/>
      <c r="W41" s="25"/>
      <c r="X41" s="24"/>
      <c r="Y41" s="25"/>
      <c r="Z41" s="24"/>
      <c r="AA41" s="24"/>
    </row>
    <row r="42" spans="1:28" s="22" customFormat="1" ht="13.5">
      <c r="A42" s="151" t="s">
        <v>45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35"/>
    </row>
    <row r="43" spans="1:28" s="22" customFormat="1" ht="13.5">
      <c r="A43" s="151" t="s">
        <v>44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35"/>
    </row>
    <row r="44" spans="1:28" s="22" customFormat="1" ht="13.5">
      <c r="A44" s="151" t="s">
        <v>43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35"/>
    </row>
    <row r="45" spans="1:28" s="22" customFormat="1" ht="13.5">
      <c r="A45" s="151" t="s">
        <v>42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35"/>
    </row>
    <row r="46" spans="1:34" ht="6.75" customHeight="1">
      <c r="A46" s="21"/>
      <c r="C46" s="20"/>
      <c r="D46" s="5"/>
      <c r="E46" s="8"/>
      <c r="F46" s="19"/>
      <c r="G46" s="7"/>
      <c r="H46" s="19"/>
      <c r="I46" s="10"/>
      <c r="K46" s="19"/>
      <c r="M46" s="19"/>
      <c r="N46" s="7"/>
      <c r="P46" s="19"/>
      <c r="Q46" s="3"/>
      <c r="R46" s="18"/>
      <c r="S46" s="17"/>
      <c r="T46" s="18"/>
      <c r="U46" s="19"/>
      <c r="V46" s="17"/>
      <c r="W46" s="18"/>
      <c r="X46" s="17"/>
      <c r="Y46" s="18"/>
      <c r="Z46" s="17"/>
      <c r="AA46" s="17"/>
      <c r="AB46" s="1"/>
      <c r="AC46" s="1"/>
      <c r="AD46" s="1"/>
      <c r="AE46" s="1"/>
      <c r="AF46" s="1"/>
      <c r="AG46" s="1"/>
      <c r="AH46" s="1"/>
    </row>
    <row r="47" spans="1:34" ht="74.25" customHeight="1">
      <c r="A47" s="159" t="s">
        <v>172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C47" s="1"/>
      <c r="AD47" s="1"/>
      <c r="AE47" s="1"/>
      <c r="AF47" s="1"/>
      <c r="AG47" s="1"/>
      <c r="AH47" s="1"/>
    </row>
  </sheetData>
  <sheetProtection/>
  <mergeCells count="13">
    <mergeCell ref="A43:AA43"/>
    <mergeCell ref="A44:AA44"/>
    <mergeCell ref="A45:AA45"/>
    <mergeCell ref="A47:AA47"/>
    <mergeCell ref="A42:AA42"/>
    <mergeCell ref="E1:V1"/>
    <mergeCell ref="W1:AA1"/>
    <mergeCell ref="B3:AA3"/>
    <mergeCell ref="A40:R40"/>
    <mergeCell ref="E5:I5"/>
    <mergeCell ref="J5:N5"/>
    <mergeCell ref="O5:S5"/>
    <mergeCell ref="T5:X5"/>
  </mergeCells>
  <printOptions/>
  <pageMargins left="0.18" right="0.13" top="0.18" bottom="0.15" header="0.04" footer="0.09"/>
  <pageSetup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J33"/>
  <sheetViews>
    <sheetView zoomScalePageLayoutView="0" workbookViewId="0" topLeftCell="A1">
      <pane ySplit="6" topLeftCell="BM7" activePane="bottomLeft" state="frozen"/>
      <selection pane="topLeft" activeCell="B36" sqref="B36"/>
      <selection pane="bottomLeft" activeCell="AE29" sqref="AE29"/>
    </sheetView>
  </sheetViews>
  <sheetFormatPr defaultColWidth="9.140625" defaultRowHeight="12.75"/>
  <cols>
    <col min="1" max="1" width="3.57421875" style="13" customWidth="1"/>
    <col min="2" max="2" width="14.7109375" style="12" customWidth="1"/>
    <col min="3" max="3" width="10.28125" style="12" customWidth="1"/>
    <col min="4" max="4" width="3.7109375" style="11" customWidth="1"/>
    <col min="5" max="5" width="4.421875" style="4" customWidth="1"/>
    <col min="6" max="6" width="4.00390625" style="4" customWidth="1"/>
    <col min="7" max="7" width="4.57421875" style="10" customWidth="1"/>
    <col min="8" max="8" width="3.28125" style="4" customWidth="1"/>
    <col min="9" max="9" width="7.57421875" style="9" customWidth="1"/>
    <col min="10" max="10" width="4.421875" style="4" customWidth="1"/>
    <col min="11" max="11" width="4.00390625" style="4" customWidth="1"/>
    <col min="12" max="12" width="4.57421875" style="10" customWidth="1"/>
    <col min="13" max="13" width="3.28125" style="4" customWidth="1"/>
    <col min="14" max="14" width="7.421875" style="9" customWidth="1"/>
    <col min="15" max="15" width="4.421875" style="8" customWidth="1"/>
    <col min="16" max="16" width="4.00390625" style="4" customWidth="1"/>
    <col min="17" max="17" width="4.57421875" style="7" customWidth="1"/>
    <col min="18" max="18" width="3.28125" style="8" customWidth="1"/>
    <col min="19" max="19" width="7.421875" style="9" customWidth="1"/>
    <col min="20" max="20" width="4.421875" style="4" customWidth="1"/>
    <col min="21" max="21" width="4.00390625" style="4" customWidth="1"/>
    <col min="22" max="22" width="4.57421875" style="10" customWidth="1"/>
    <col min="23" max="23" width="3.28125" style="4" customWidth="1"/>
    <col min="24" max="24" width="7.421875" style="9" customWidth="1"/>
    <col min="25" max="25" width="5.00390625" style="8" customWidth="1"/>
    <col min="26" max="26" width="5.421875" style="7" customWidth="1"/>
    <col min="27" max="27" width="9.7109375" style="3" customWidth="1"/>
    <col min="28" max="28" width="1.7109375" style="6" customWidth="1"/>
    <col min="29" max="36" width="9.140625" style="2" customWidth="1"/>
    <col min="37" max="222" width="9.140625" style="1" customWidth="1"/>
    <col min="223" max="223" width="3.57421875" style="1" customWidth="1"/>
    <col min="224" max="224" width="14.7109375" style="1" customWidth="1"/>
    <col min="225" max="225" width="10.28125" style="1" customWidth="1"/>
    <col min="226" max="226" width="3.7109375" style="1" customWidth="1"/>
    <col min="227" max="227" width="4.421875" style="1" customWidth="1"/>
    <col min="228" max="228" width="4.00390625" style="1" customWidth="1"/>
    <col min="229" max="229" width="4.57421875" style="1" customWidth="1"/>
    <col min="230" max="230" width="3.28125" style="1" customWidth="1"/>
    <col min="231" max="231" width="7.57421875" style="1" customWidth="1"/>
    <col min="232" max="232" width="4.421875" style="1" customWidth="1"/>
    <col min="233" max="233" width="4.00390625" style="1" customWidth="1"/>
    <col min="234" max="234" width="4.57421875" style="1" customWidth="1"/>
    <col min="235" max="235" width="3.28125" style="1" customWidth="1"/>
    <col min="236" max="236" width="7.421875" style="1" customWidth="1"/>
    <col min="237" max="237" width="4.421875" style="1" customWidth="1"/>
    <col min="238" max="238" width="4.00390625" style="1" customWidth="1"/>
    <col min="239" max="239" width="4.57421875" style="1" customWidth="1"/>
    <col min="240" max="240" width="3.28125" style="1" customWidth="1"/>
    <col min="241" max="241" width="7.421875" style="1" customWidth="1"/>
    <col min="242" max="242" width="4.421875" style="1" customWidth="1"/>
    <col min="243" max="243" width="4.00390625" style="1" customWidth="1"/>
    <col min="244" max="244" width="4.57421875" style="1" customWidth="1"/>
    <col min="245" max="245" width="3.28125" style="1" customWidth="1"/>
    <col min="246" max="246" width="7.421875" style="1" customWidth="1"/>
    <col min="247" max="247" width="5.00390625" style="1" customWidth="1"/>
    <col min="248" max="248" width="5.421875" style="1" customWidth="1"/>
    <col min="249" max="249" width="9.7109375" style="1" customWidth="1"/>
    <col min="250" max="250" width="1.7109375" style="1" customWidth="1"/>
    <col min="251" max="251" width="4.8515625" style="1" bestFit="1" customWidth="1"/>
    <col min="252" max="252" width="5.57421875" style="1" customWidth="1"/>
    <col min="253" max="253" width="3.7109375" style="1" customWidth="1"/>
    <col min="254" max="254" width="5.7109375" style="1" customWidth="1"/>
    <col min="255" max="16384" width="4.7109375" style="1" customWidth="1"/>
  </cols>
  <sheetData>
    <row r="1" spans="2:28" s="110" customFormat="1" ht="20.25" customHeight="1">
      <c r="B1" s="122"/>
      <c r="C1" s="122"/>
      <c r="D1" s="121"/>
      <c r="E1" s="152" t="s">
        <v>75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3" t="s">
        <v>74</v>
      </c>
      <c r="X1" s="153"/>
      <c r="Y1" s="153"/>
      <c r="Z1" s="153"/>
      <c r="AA1" s="153"/>
      <c r="AB1" s="119"/>
    </row>
    <row r="2" spans="1:36" s="110" customFormat="1" ht="3" customHeight="1">
      <c r="A2" s="119"/>
      <c r="B2" s="118"/>
      <c r="C2" s="118"/>
      <c r="D2" s="117"/>
      <c r="E2" s="114"/>
      <c r="F2" s="114"/>
      <c r="G2" s="113"/>
      <c r="H2" s="114"/>
      <c r="I2" s="113"/>
      <c r="J2" s="114"/>
      <c r="K2" s="114"/>
      <c r="L2" s="113"/>
      <c r="M2" s="114"/>
      <c r="N2" s="113"/>
      <c r="O2" s="115"/>
      <c r="P2" s="114"/>
      <c r="Q2" s="116"/>
      <c r="R2" s="115"/>
      <c r="S2" s="113"/>
      <c r="T2" s="114"/>
      <c r="U2" s="114"/>
      <c r="V2" s="113"/>
      <c r="W2" s="114"/>
      <c r="X2" s="113"/>
      <c r="Y2" s="114"/>
      <c r="Z2" s="113"/>
      <c r="AA2" s="113"/>
      <c r="AB2" s="112"/>
      <c r="AC2" s="111"/>
      <c r="AD2" s="111"/>
      <c r="AE2" s="111"/>
      <c r="AF2" s="111"/>
      <c r="AG2" s="111"/>
      <c r="AH2" s="111"/>
      <c r="AI2" s="111"/>
      <c r="AJ2" s="111"/>
    </row>
    <row r="3" spans="1:36" s="101" customFormat="1" ht="15.75" customHeight="1">
      <c r="A3" s="120"/>
      <c r="B3" s="154" t="s">
        <v>128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34"/>
      <c r="AC3" s="102"/>
      <c r="AD3" s="102"/>
      <c r="AE3" s="102"/>
      <c r="AF3" s="102"/>
      <c r="AG3" s="102"/>
      <c r="AH3" s="102"/>
      <c r="AI3" s="102"/>
      <c r="AJ3" s="102"/>
    </row>
    <row r="4" spans="1:36" s="110" customFormat="1" ht="3" customHeight="1" thickBot="1">
      <c r="A4" s="119"/>
      <c r="B4" s="118"/>
      <c r="C4" s="118"/>
      <c r="D4" s="117"/>
      <c r="E4" s="114"/>
      <c r="F4" s="114"/>
      <c r="G4" s="113"/>
      <c r="H4" s="114"/>
      <c r="I4" s="113"/>
      <c r="J4" s="114"/>
      <c r="K4" s="114"/>
      <c r="L4" s="113"/>
      <c r="M4" s="114"/>
      <c r="N4" s="113"/>
      <c r="O4" s="115"/>
      <c r="P4" s="114"/>
      <c r="Q4" s="116"/>
      <c r="R4" s="115"/>
      <c r="S4" s="113"/>
      <c r="T4" s="114"/>
      <c r="U4" s="114"/>
      <c r="V4" s="113"/>
      <c r="W4" s="114"/>
      <c r="X4" s="113"/>
      <c r="Y4" s="114"/>
      <c r="Z4" s="113"/>
      <c r="AA4" s="113"/>
      <c r="AB4" s="112"/>
      <c r="AC4" s="111"/>
      <c r="AD4" s="111"/>
      <c r="AE4" s="111"/>
      <c r="AF4" s="111"/>
      <c r="AG4" s="111"/>
      <c r="AH4" s="111"/>
      <c r="AI4" s="111"/>
      <c r="AJ4" s="111"/>
    </row>
    <row r="5" spans="1:36" s="101" customFormat="1" ht="22.5" customHeight="1">
      <c r="A5" s="109" t="s">
        <v>72</v>
      </c>
      <c r="B5" s="108" t="s">
        <v>1</v>
      </c>
      <c r="C5" s="108" t="s">
        <v>2</v>
      </c>
      <c r="D5" s="107" t="s">
        <v>71</v>
      </c>
      <c r="E5" s="156"/>
      <c r="F5" s="157"/>
      <c r="G5" s="157"/>
      <c r="H5" s="157"/>
      <c r="I5" s="158"/>
      <c r="J5" s="157"/>
      <c r="K5" s="157"/>
      <c r="L5" s="157"/>
      <c r="M5" s="157"/>
      <c r="N5" s="157"/>
      <c r="O5" s="156"/>
      <c r="P5" s="157"/>
      <c r="Q5" s="157"/>
      <c r="R5" s="157"/>
      <c r="S5" s="158"/>
      <c r="T5" s="156"/>
      <c r="U5" s="157"/>
      <c r="V5" s="157"/>
      <c r="W5" s="157"/>
      <c r="X5" s="158"/>
      <c r="Y5" s="106" t="s">
        <v>70</v>
      </c>
      <c r="Z5" s="105" t="s">
        <v>70</v>
      </c>
      <c r="AA5" s="104"/>
      <c r="AB5" s="103"/>
      <c r="AC5" s="102"/>
      <c r="AD5" s="102"/>
      <c r="AE5" s="102"/>
      <c r="AF5" s="102"/>
      <c r="AG5" s="102"/>
      <c r="AH5" s="102"/>
      <c r="AI5" s="102"/>
      <c r="AJ5" s="102"/>
    </row>
    <row r="6" spans="1:36" s="87" customFormat="1" ht="15.75" customHeight="1" thickBot="1">
      <c r="A6" s="100"/>
      <c r="B6" s="99"/>
      <c r="C6" s="99"/>
      <c r="D6" s="98"/>
      <c r="E6" s="97" t="s">
        <v>67</v>
      </c>
      <c r="F6" s="96" t="s">
        <v>69</v>
      </c>
      <c r="G6" s="95" t="s">
        <v>66</v>
      </c>
      <c r="H6" s="94" t="s">
        <v>68</v>
      </c>
      <c r="I6" s="93" t="s">
        <v>65</v>
      </c>
      <c r="J6" s="97" t="s">
        <v>67</v>
      </c>
      <c r="K6" s="96" t="s">
        <v>69</v>
      </c>
      <c r="L6" s="95" t="s">
        <v>66</v>
      </c>
      <c r="M6" s="94" t="s">
        <v>68</v>
      </c>
      <c r="N6" s="93" t="s">
        <v>65</v>
      </c>
      <c r="O6" s="97" t="s">
        <v>67</v>
      </c>
      <c r="P6" s="96" t="s">
        <v>69</v>
      </c>
      <c r="Q6" s="95" t="s">
        <v>66</v>
      </c>
      <c r="R6" s="94" t="s">
        <v>68</v>
      </c>
      <c r="S6" s="93" t="s">
        <v>65</v>
      </c>
      <c r="T6" s="97" t="s">
        <v>67</v>
      </c>
      <c r="U6" s="96" t="s">
        <v>69</v>
      </c>
      <c r="V6" s="95" t="s">
        <v>66</v>
      </c>
      <c r="W6" s="94" t="s">
        <v>68</v>
      </c>
      <c r="X6" s="93" t="s">
        <v>65</v>
      </c>
      <c r="Y6" s="92" t="s">
        <v>67</v>
      </c>
      <c r="Z6" s="91" t="s">
        <v>66</v>
      </c>
      <c r="AA6" s="90" t="s">
        <v>0</v>
      </c>
      <c r="AB6" s="89"/>
      <c r="AC6" s="88"/>
      <c r="AD6" s="88"/>
      <c r="AE6" s="88"/>
      <c r="AF6" s="88"/>
      <c r="AG6" s="88"/>
      <c r="AH6" s="88"/>
      <c r="AI6" s="88"/>
      <c r="AJ6" s="88"/>
    </row>
    <row r="7" spans="1:28" s="22" customFormat="1" ht="15" customHeight="1">
      <c r="A7" s="81" t="s">
        <v>64</v>
      </c>
      <c r="B7" s="136" t="s">
        <v>104</v>
      </c>
      <c r="C7" s="130" t="s">
        <v>83</v>
      </c>
      <c r="D7" s="64">
        <v>2007</v>
      </c>
      <c r="E7" s="60">
        <v>2</v>
      </c>
      <c r="F7" s="62">
        <v>10</v>
      </c>
      <c r="G7" s="61">
        <v>9.2</v>
      </c>
      <c r="H7" s="62"/>
      <c r="I7" s="59">
        <f>E7+G7-H7</f>
        <v>11.2</v>
      </c>
      <c r="J7" s="60">
        <v>1.5</v>
      </c>
      <c r="K7" s="62">
        <v>10</v>
      </c>
      <c r="L7" s="61">
        <v>8.5</v>
      </c>
      <c r="M7" s="62"/>
      <c r="N7" s="59">
        <f>J7+L7-M7</f>
        <v>10</v>
      </c>
      <c r="O7" s="63">
        <v>3.6</v>
      </c>
      <c r="P7" s="62">
        <v>10</v>
      </c>
      <c r="Q7" s="61">
        <v>8.53</v>
      </c>
      <c r="R7" s="60"/>
      <c r="S7" s="59">
        <f>O7+Q7-R7</f>
        <v>12.129999999999999</v>
      </c>
      <c r="T7" s="63"/>
      <c r="U7" s="62"/>
      <c r="V7" s="61"/>
      <c r="W7" s="60"/>
      <c r="X7" s="59">
        <f>T7+V7-W7</f>
        <v>0</v>
      </c>
      <c r="Y7" s="84">
        <f>SUM(E7+J7+O7+T7)</f>
        <v>7.1</v>
      </c>
      <c r="Z7" s="83">
        <f>SUM(G7+L7+Q7+V7)</f>
        <v>26.229999999999997</v>
      </c>
      <c r="AA7" s="82">
        <f>$I7+$N7+$S7+$X7</f>
        <v>33.33</v>
      </c>
      <c r="AB7" s="55"/>
    </row>
    <row r="8" spans="1:28" s="42" customFormat="1" ht="11.25" customHeight="1">
      <c r="A8" s="77"/>
      <c r="B8" s="76" t="s">
        <v>151</v>
      </c>
      <c r="C8" s="128"/>
      <c r="D8" s="75"/>
      <c r="E8" s="74" t="s">
        <v>209</v>
      </c>
      <c r="F8" s="73"/>
      <c r="G8" s="72" t="s">
        <v>200</v>
      </c>
      <c r="H8" s="73"/>
      <c r="I8" s="70" t="s">
        <v>200</v>
      </c>
      <c r="J8" s="74" t="s">
        <v>209</v>
      </c>
      <c r="K8" s="73"/>
      <c r="L8" s="72" t="s">
        <v>57</v>
      </c>
      <c r="M8" s="71"/>
      <c r="N8" s="70" t="s">
        <v>57</v>
      </c>
      <c r="O8" s="74" t="s">
        <v>61</v>
      </c>
      <c r="P8" s="73"/>
      <c r="Q8" s="72" t="s">
        <v>64</v>
      </c>
      <c r="R8" s="71"/>
      <c r="S8" s="70" t="s">
        <v>64</v>
      </c>
      <c r="T8" s="74"/>
      <c r="U8" s="73"/>
      <c r="V8" s="72"/>
      <c r="W8" s="71"/>
      <c r="X8" s="70"/>
      <c r="Y8" s="69" t="s">
        <v>61</v>
      </c>
      <c r="Z8" s="68" t="s">
        <v>64</v>
      </c>
      <c r="AA8" s="67"/>
      <c r="AB8" s="44"/>
    </row>
    <row r="9" spans="1:28" s="22" customFormat="1" ht="15" customHeight="1">
      <c r="A9" s="66" t="s">
        <v>63</v>
      </c>
      <c r="B9" s="136" t="s">
        <v>28</v>
      </c>
      <c r="C9" s="130" t="s">
        <v>27</v>
      </c>
      <c r="D9" s="64">
        <v>2007</v>
      </c>
      <c r="E9" s="63">
        <v>2</v>
      </c>
      <c r="F9" s="62">
        <v>10</v>
      </c>
      <c r="G9" s="61">
        <v>9.4</v>
      </c>
      <c r="H9" s="62"/>
      <c r="I9" s="59">
        <f>E9+G9-H9</f>
        <v>11.4</v>
      </c>
      <c r="J9" s="60">
        <v>1.5</v>
      </c>
      <c r="K9" s="62">
        <v>10</v>
      </c>
      <c r="L9" s="61">
        <v>8.87</v>
      </c>
      <c r="M9" s="62"/>
      <c r="N9" s="59">
        <f>J9+L9-M9</f>
        <v>10.37</v>
      </c>
      <c r="O9" s="63">
        <v>4</v>
      </c>
      <c r="P9" s="62">
        <v>10</v>
      </c>
      <c r="Q9" s="61">
        <v>7</v>
      </c>
      <c r="R9" s="60"/>
      <c r="S9" s="59">
        <f>O9+Q9-R9</f>
        <v>11</v>
      </c>
      <c r="T9" s="63"/>
      <c r="U9" s="62"/>
      <c r="V9" s="61"/>
      <c r="W9" s="60"/>
      <c r="X9" s="59">
        <f>T9+V9-W9</f>
        <v>0</v>
      </c>
      <c r="Y9" s="58">
        <f>SUM(E9+J9+O9+T9)</f>
        <v>7.5</v>
      </c>
      <c r="Z9" s="57">
        <f>SUM(G9+L9+Q9+V9)</f>
        <v>25.27</v>
      </c>
      <c r="AA9" s="56">
        <f>$I9+$N9+$S9+$X9</f>
        <v>32.769999999999996</v>
      </c>
      <c r="AB9" s="55"/>
    </row>
    <row r="10" spans="1:28" s="42" customFormat="1" ht="11.25" customHeight="1">
      <c r="A10" s="77"/>
      <c r="B10" s="76" t="s">
        <v>114</v>
      </c>
      <c r="C10" s="129"/>
      <c r="D10" s="75"/>
      <c r="E10" s="74" t="s">
        <v>209</v>
      </c>
      <c r="F10" s="73"/>
      <c r="G10" s="72" t="s">
        <v>64</v>
      </c>
      <c r="H10" s="73"/>
      <c r="I10" s="72" t="s">
        <v>64</v>
      </c>
      <c r="J10" s="74" t="s">
        <v>209</v>
      </c>
      <c r="K10" s="73"/>
      <c r="L10" s="72" t="s">
        <v>64</v>
      </c>
      <c r="M10" s="71"/>
      <c r="N10" s="70" t="s">
        <v>64</v>
      </c>
      <c r="O10" s="74" t="s">
        <v>64</v>
      </c>
      <c r="P10" s="73"/>
      <c r="Q10" s="72" t="s">
        <v>58</v>
      </c>
      <c r="R10" s="71"/>
      <c r="S10" s="70" t="s">
        <v>59</v>
      </c>
      <c r="T10" s="74"/>
      <c r="U10" s="73"/>
      <c r="V10" s="72"/>
      <c r="W10" s="71"/>
      <c r="X10" s="70"/>
      <c r="Y10" s="69" t="s">
        <v>64</v>
      </c>
      <c r="Z10" s="68" t="s">
        <v>62</v>
      </c>
      <c r="AA10" s="67"/>
      <c r="AB10" s="44"/>
    </row>
    <row r="11" spans="1:28" s="22" customFormat="1" ht="15" customHeight="1">
      <c r="A11" s="66" t="s">
        <v>62</v>
      </c>
      <c r="B11" s="136" t="s">
        <v>39</v>
      </c>
      <c r="C11" s="130" t="s">
        <v>15</v>
      </c>
      <c r="D11" s="64">
        <v>2007</v>
      </c>
      <c r="E11" s="63">
        <v>2</v>
      </c>
      <c r="F11" s="62">
        <v>10</v>
      </c>
      <c r="G11" s="61">
        <v>9.2</v>
      </c>
      <c r="H11" s="62"/>
      <c r="I11" s="59">
        <f>E11+G11-H11</f>
        <v>11.2</v>
      </c>
      <c r="J11" s="60">
        <v>1.5</v>
      </c>
      <c r="K11" s="62">
        <v>10</v>
      </c>
      <c r="L11" s="61">
        <v>8.7</v>
      </c>
      <c r="M11" s="62"/>
      <c r="N11" s="59">
        <f>J11+L11-M11</f>
        <v>10.2</v>
      </c>
      <c r="O11" s="63">
        <v>3.7</v>
      </c>
      <c r="P11" s="62">
        <v>10</v>
      </c>
      <c r="Q11" s="61">
        <v>7.33</v>
      </c>
      <c r="R11" s="60"/>
      <c r="S11" s="59">
        <f>O11+Q11-R11</f>
        <v>11.030000000000001</v>
      </c>
      <c r="T11" s="63"/>
      <c r="U11" s="62"/>
      <c r="V11" s="61"/>
      <c r="W11" s="60"/>
      <c r="X11" s="59">
        <f>T11+V11-W11</f>
        <v>0</v>
      </c>
      <c r="Y11" s="58">
        <f>SUM(E11+J11+O11+T11)</f>
        <v>7.2</v>
      </c>
      <c r="Z11" s="57">
        <f>SUM(G11+L11+Q11+V11)</f>
        <v>25.229999999999997</v>
      </c>
      <c r="AA11" s="56">
        <f>$I11+$N11+$S11+$X11</f>
        <v>32.43</v>
      </c>
      <c r="AB11" s="55"/>
    </row>
    <row r="12" spans="1:28" s="32" customFormat="1" ht="11.25" customHeight="1">
      <c r="A12" s="77"/>
      <c r="B12" s="76" t="s">
        <v>109</v>
      </c>
      <c r="C12" s="129"/>
      <c r="D12" s="75"/>
      <c r="E12" s="74" t="s">
        <v>209</v>
      </c>
      <c r="F12" s="73"/>
      <c r="G12" s="72" t="s">
        <v>200</v>
      </c>
      <c r="H12" s="73"/>
      <c r="I12" s="72" t="s">
        <v>200</v>
      </c>
      <c r="J12" s="74" t="s">
        <v>209</v>
      </c>
      <c r="K12" s="73"/>
      <c r="L12" s="72" t="s">
        <v>61</v>
      </c>
      <c r="M12" s="71"/>
      <c r="N12" s="70" t="s">
        <v>61</v>
      </c>
      <c r="O12" s="74" t="s">
        <v>62</v>
      </c>
      <c r="P12" s="73"/>
      <c r="Q12" s="72" t="s">
        <v>61</v>
      </c>
      <c r="R12" s="71"/>
      <c r="S12" s="70" t="s">
        <v>61</v>
      </c>
      <c r="T12" s="74"/>
      <c r="U12" s="73"/>
      <c r="V12" s="72"/>
      <c r="W12" s="71"/>
      <c r="X12" s="70"/>
      <c r="Y12" s="69" t="s">
        <v>62</v>
      </c>
      <c r="Z12" s="68" t="s">
        <v>61</v>
      </c>
      <c r="AA12" s="67"/>
      <c r="AB12" s="44"/>
    </row>
    <row r="13" spans="1:28" s="22" customFormat="1" ht="15" customHeight="1">
      <c r="A13" s="66" t="s">
        <v>61</v>
      </c>
      <c r="B13" s="136" t="s">
        <v>146</v>
      </c>
      <c r="C13" s="130" t="s">
        <v>18</v>
      </c>
      <c r="D13" s="64">
        <v>2007</v>
      </c>
      <c r="E13" s="63">
        <v>2</v>
      </c>
      <c r="F13" s="62">
        <v>10</v>
      </c>
      <c r="G13" s="61">
        <v>8.67</v>
      </c>
      <c r="H13" s="62"/>
      <c r="I13" s="59">
        <f>E13+G13-H13</f>
        <v>10.67</v>
      </c>
      <c r="J13" s="60">
        <v>1.5</v>
      </c>
      <c r="K13" s="62">
        <v>10</v>
      </c>
      <c r="L13" s="61">
        <v>8.74</v>
      </c>
      <c r="M13" s="62"/>
      <c r="N13" s="59">
        <f>J13+L13-M13</f>
        <v>10.24</v>
      </c>
      <c r="O13" s="63">
        <v>3.5</v>
      </c>
      <c r="P13" s="62">
        <v>10</v>
      </c>
      <c r="Q13" s="61">
        <v>7.9</v>
      </c>
      <c r="R13" s="60"/>
      <c r="S13" s="59">
        <f>O13+Q13-R13</f>
        <v>11.4</v>
      </c>
      <c r="T13" s="63"/>
      <c r="U13" s="62"/>
      <c r="V13" s="61"/>
      <c r="W13" s="60"/>
      <c r="X13" s="59">
        <f>T13+V13-W13</f>
        <v>0</v>
      </c>
      <c r="Y13" s="58">
        <f>SUM(E13+J13+O13+T13)</f>
        <v>7</v>
      </c>
      <c r="Z13" s="57">
        <f>SUM(G13+L13+Q13+V13)</f>
        <v>25.310000000000002</v>
      </c>
      <c r="AA13" s="56">
        <f>$I13+$N13+$S13+$X13</f>
        <v>32.31</v>
      </c>
      <c r="AB13" s="55"/>
    </row>
    <row r="14" spans="1:28" s="32" customFormat="1" ht="11.25" customHeight="1">
      <c r="A14" s="77"/>
      <c r="B14" s="76" t="s">
        <v>147</v>
      </c>
      <c r="C14" s="129"/>
      <c r="D14" s="75"/>
      <c r="E14" s="74" t="s">
        <v>209</v>
      </c>
      <c r="F14" s="73"/>
      <c r="G14" s="72" t="s">
        <v>56</v>
      </c>
      <c r="H14" s="73"/>
      <c r="I14" s="70" t="s">
        <v>56</v>
      </c>
      <c r="J14" s="74" t="s">
        <v>209</v>
      </c>
      <c r="K14" s="73"/>
      <c r="L14" s="72" t="s">
        <v>62</v>
      </c>
      <c r="M14" s="71"/>
      <c r="N14" s="70" t="s">
        <v>62</v>
      </c>
      <c r="O14" s="74" t="s">
        <v>59</v>
      </c>
      <c r="P14" s="73"/>
      <c r="Q14" s="72" t="s">
        <v>63</v>
      </c>
      <c r="R14" s="71"/>
      <c r="S14" s="70" t="s">
        <v>63</v>
      </c>
      <c r="T14" s="74"/>
      <c r="U14" s="73"/>
      <c r="V14" s="72"/>
      <c r="W14" s="71"/>
      <c r="X14" s="70"/>
      <c r="Y14" s="69" t="s">
        <v>59</v>
      </c>
      <c r="Z14" s="68" t="s">
        <v>63</v>
      </c>
      <c r="AA14" s="67"/>
      <c r="AB14" s="44"/>
    </row>
    <row r="15" spans="1:28" s="22" customFormat="1" ht="15" customHeight="1">
      <c r="A15" s="66" t="s">
        <v>59</v>
      </c>
      <c r="B15" s="136" t="s">
        <v>22</v>
      </c>
      <c r="C15" s="130" t="s">
        <v>21</v>
      </c>
      <c r="D15" s="64">
        <v>2007</v>
      </c>
      <c r="E15" s="63">
        <v>2</v>
      </c>
      <c r="F15" s="62">
        <v>10</v>
      </c>
      <c r="G15" s="61">
        <v>8.73</v>
      </c>
      <c r="H15" s="62"/>
      <c r="I15" s="59">
        <f>E15+G15-H15</f>
        <v>10.73</v>
      </c>
      <c r="J15" s="60">
        <v>1.5</v>
      </c>
      <c r="K15" s="62">
        <v>10</v>
      </c>
      <c r="L15" s="61">
        <v>8.6</v>
      </c>
      <c r="M15" s="62"/>
      <c r="N15" s="59">
        <f>J15+L15-M15</f>
        <v>10.1</v>
      </c>
      <c r="O15" s="63">
        <v>3.8</v>
      </c>
      <c r="P15" s="62">
        <v>10</v>
      </c>
      <c r="Q15" s="61">
        <v>7.4</v>
      </c>
      <c r="R15" s="60"/>
      <c r="S15" s="59">
        <f>O15+Q15-R15</f>
        <v>11.2</v>
      </c>
      <c r="T15" s="63"/>
      <c r="U15" s="62"/>
      <c r="V15" s="61"/>
      <c r="W15" s="60"/>
      <c r="X15" s="59">
        <f>T15+V15-W15</f>
        <v>0</v>
      </c>
      <c r="Y15" s="58">
        <f>SUM(E15+J15+O15+T15)</f>
        <v>7.3</v>
      </c>
      <c r="Z15" s="57">
        <f>SUM(G15+L15+Q15+V15)</f>
        <v>24.729999999999997</v>
      </c>
      <c r="AA15" s="56">
        <f>$I15+$N15+$S15+$X15</f>
        <v>32.03</v>
      </c>
      <c r="AB15" s="55"/>
    </row>
    <row r="16" spans="1:28" s="32" customFormat="1" ht="11.25" customHeight="1">
      <c r="A16" s="77"/>
      <c r="B16" s="76" t="s">
        <v>55</v>
      </c>
      <c r="C16" s="129"/>
      <c r="D16" s="75"/>
      <c r="E16" s="74" t="s">
        <v>209</v>
      </c>
      <c r="F16" s="73"/>
      <c r="G16" s="72" t="s">
        <v>57</v>
      </c>
      <c r="H16" s="73"/>
      <c r="I16" s="70" t="s">
        <v>57</v>
      </c>
      <c r="J16" s="74" t="s">
        <v>209</v>
      </c>
      <c r="K16" s="73"/>
      <c r="L16" s="72" t="s">
        <v>59</v>
      </c>
      <c r="M16" s="71"/>
      <c r="N16" s="70" t="s">
        <v>59</v>
      </c>
      <c r="O16" s="74" t="s">
        <v>63</v>
      </c>
      <c r="P16" s="73"/>
      <c r="Q16" s="72" t="s">
        <v>62</v>
      </c>
      <c r="R16" s="71"/>
      <c r="S16" s="70" t="s">
        <v>62</v>
      </c>
      <c r="T16" s="74"/>
      <c r="U16" s="73"/>
      <c r="V16" s="72"/>
      <c r="W16" s="71"/>
      <c r="X16" s="70"/>
      <c r="Y16" s="69" t="s">
        <v>63</v>
      </c>
      <c r="Z16" s="68" t="s">
        <v>59</v>
      </c>
      <c r="AA16" s="67"/>
      <c r="AB16" s="44"/>
    </row>
    <row r="17" spans="1:28" s="22" customFormat="1" ht="15" customHeight="1">
      <c r="A17" s="66" t="s">
        <v>58</v>
      </c>
      <c r="B17" s="136" t="s">
        <v>129</v>
      </c>
      <c r="C17" s="130" t="s">
        <v>25</v>
      </c>
      <c r="D17" s="64">
        <v>2007</v>
      </c>
      <c r="E17" s="63">
        <v>2</v>
      </c>
      <c r="F17" s="62">
        <v>10</v>
      </c>
      <c r="G17" s="61">
        <v>9.17</v>
      </c>
      <c r="H17" s="62"/>
      <c r="I17" s="59">
        <f>E17+G17-H17</f>
        <v>11.17</v>
      </c>
      <c r="J17" s="60">
        <v>1.5</v>
      </c>
      <c r="K17" s="62">
        <v>10</v>
      </c>
      <c r="L17" s="61">
        <v>8.8</v>
      </c>
      <c r="M17" s="62"/>
      <c r="N17" s="59">
        <f>J17+L17-M17</f>
        <v>10.3</v>
      </c>
      <c r="O17" s="63">
        <v>3.2</v>
      </c>
      <c r="P17" s="62">
        <v>10</v>
      </c>
      <c r="Q17" s="61">
        <v>6.57</v>
      </c>
      <c r="R17" s="60"/>
      <c r="S17" s="59">
        <f>O17+Q17-R17</f>
        <v>9.77</v>
      </c>
      <c r="T17" s="63"/>
      <c r="U17" s="62"/>
      <c r="V17" s="61"/>
      <c r="W17" s="60"/>
      <c r="X17" s="59">
        <f>T17+V17-W17</f>
        <v>0</v>
      </c>
      <c r="Y17" s="58">
        <f>SUM(E17+J17+O17+T17)</f>
        <v>6.7</v>
      </c>
      <c r="Z17" s="57">
        <f>SUM(G17+L17+Q17+V17)</f>
        <v>24.54</v>
      </c>
      <c r="AA17" s="56">
        <f>$I17+$N17+$S17+$X17</f>
        <v>31.24</v>
      </c>
      <c r="AB17" s="55"/>
    </row>
    <row r="18" spans="1:28" s="32" customFormat="1" ht="11.25" customHeight="1">
      <c r="A18" s="77"/>
      <c r="B18" s="76" t="s">
        <v>174</v>
      </c>
      <c r="C18" s="129"/>
      <c r="D18" s="75"/>
      <c r="E18" s="74" t="s">
        <v>209</v>
      </c>
      <c r="F18" s="73"/>
      <c r="G18" s="72" t="s">
        <v>61</v>
      </c>
      <c r="H18" s="73"/>
      <c r="I18" s="70" t="s">
        <v>61</v>
      </c>
      <c r="J18" s="74" t="s">
        <v>209</v>
      </c>
      <c r="K18" s="73"/>
      <c r="L18" s="72" t="s">
        <v>63</v>
      </c>
      <c r="M18" s="71"/>
      <c r="N18" s="70" t="s">
        <v>63</v>
      </c>
      <c r="O18" s="74" t="s">
        <v>57</v>
      </c>
      <c r="P18" s="73"/>
      <c r="Q18" s="72" t="s">
        <v>56</v>
      </c>
      <c r="R18" s="71"/>
      <c r="S18" s="70" t="s">
        <v>56</v>
      </c>
      <c r="T18" s="74"/>
      <c r="U18" s="73"/>
      <c r="V18" s="72"/>
      <c r="W18" s="71"/>
      <c r="X18" s="70"/>
      <c r="Y18" s="69" t="s">
        <v>57</v>
      </c>
      <c r="Z18" s="68" t="s">
        <v>58</v>
      </c>
      <c r="AA18" s="67"/>
      <c r="AB18" s="44"/>
    </row>
    <row r="19" spans="1:28" s="22" customFormat="1" ht="15" customHeight="1">
      <c r="A19" s="66" t="s">
        <v>57</v>
      </c>
      <c r="B19" s="136" t="s">
        <v>101</v>
      </c>
      <c r="C19" s="130" t="s">
        <v>11</v>
      </c>
      <c r="D19" s="64">
        <v>2007</v>
      </c>
      <c r="E19" s="63">
        <v>2</v>
      </c>
      <c r="F19" s="62">
        <v>10</v>
      </c>
      <c r="G19" s="61">
        <v>8.9</v>
      </c>
      <c r="H19" s="62"/>
      <c r="I19" s="59">
        <f>E19+G19-H19</f>
        <v>10.9</v>
      </c>
      <c r="J19" s="60">
        <v>1.5</v>
      </c>
      <c r="K19" s="62">
        <v>10</v>
      </c>
      <c r="L19" s="61">
        <v>8.57</v>
      </c>
      <c r="M19" s="62"/>
      <c r="N19" s="59">
        <f>J19+L19-M19</f>
        <v>10.07</v>
      </c>
      <c r="O19" s="63">
        <v>3.3</v>
      </c>
      <c r="P19" s="62">
        <v>10</v>
      </c>
      <c r="Q19" s="61">
        <v>6.8</v>
      </c>
      <c r="R19" s="60"/>
      <c r="S19" s="59">
        <f>O19+Q19-R19</f>
        <v>10.1</v>
      </c>
      <c r="T19" s="63"/>
      <c r="U19" s="62"/>
      <c r="V19" s="61"/>
      <c r="W19" s="60"/>
      <c r="X19" s="59">
        <f>T19+V19-W19</f>
        <v>0</v>
      </c>
      <c r="Y19" s="58">
        <f>SUM(E19+J19+O19+T19)</f>
        <v>6.8</v>
      </c>
      <c r="Z19" s="57">
        <f>SUM(G19+L19+Q19+V19)</f>
        <v>24.27</v>
      </c>
      <c r="AA19" s="56">
        <f>$I19+$N19+$S19+$X19</f>
        <v>31.07</v>
      </c>
      <c r="AB19" s="55"/>
    </row>
    <row r="20" spans="1:28" s="32" customFormat="1" ht="11.25" customHeight="1">
      <c r="A20" s="77"/>
      <c r="B20" s="76" t="s">
        <v>89</v>
      </c>
      <c r="C20" s="129"/>
      <c r="D20" s="75"/>
      <c r="E20" s="74" t="s">
        <v>209</v>
      </c>
      <c r="F20" s="73"/>
      <c r="G20" s="72" t="s">
        <v>58</v>
      </c>
      <c r="H20" s="73"/>
      <c r="I20" s="70" t="s">
        <v>58</v>
      </c>
      <c r="J20" s="74" t="s">
        <v>209</v>
      </c>
      <c r="K20" s="73"/>
      <c r="L20" s="72" t="s">
        <v>58</v>
      </c>
      <c r="M20" s="71"/>
      <c r="N20" s="70" t="s">
        <v>58</v>
      </c>
      <c r="O20" s="74" t="s">
        <v>58</v>
      </c>
      <c r="P20" s="73"/>
      <c r="Q20" s="72" t="s">
        <v>57</v>
      </c>
      <c r="R20" s="71"/>
      <c r="S20" s="70" t="s">
        <v>57</v>
      </c>
      <c r="T20" s="74"/>
      <c r="U20" s="73"/>
      <c r="V20" s="72"/>
      <c r="W20" s="71"/>
      <c r="X20" s="70"/>
      <c r="Y20" s="69" t="s">
        <v>58</v>
      </c>
      <c r="Z20" s="68" t="s">
        <v>57</v>
      </c>
      <c r="AA20" s="67"/>
      <c r="AB20" s="44"/>
    </row>
    <row r="21" spans="1:28" s="22" customFormat="1" ht="15" customHeight="1">
      <c r="A21" s="66" t="s">
        <v>56</v>
      </c>
      <c r="B21" s="136" t="s">
        <v>150</v>
      </c>
      <c r="C21" s="130" t="s">
        <v>3</v>
      </c>
      <c r="D21" s="64">
        <v>2007</v>
      </c>
      <c r="E21" s="63">
        <v>2</v>
      </c>
      <c r="F21" s="62">
        <v>10</v>
      </c>
      <c r="G21" s="61">
        <v>8.43</v>
      </c>
      <c r="H21" s="62"/>
      <c r="I21" s="59">
        <f>E21+G21-H21</f>
        <v>10.43</v>
      </c>
      <c r="J21" s="60">
        <v>1.5</v>
      </c>
      <c r="K21" s="62">
        <v>10</v>
      </c>
      <c r="L21" s="61">
        <v>7.6</v>
      </c>
      <c r="M21" s="62"/>
      <c r="N21" s="59">
        <f>J21+L21-M21</f>
        <v>9.1</v>
      </c>
      <c r="O21" s="63">
        <v>3</v>
      </c>
      <c r="P21" s="62">
        <v>10</v>
      </c>
      <c r="Q21" s="61">
        <v>7.23</v>
      </c>
      <c r="R21" s="60"/>
      <c r="S21" s="59">
        <f>O21+Q21-R21</f>
        <v>10.23</v>
      </c>
      <c r="T21" s="63"/>
      <c r="U21" s="62"/>
      <c r="V21" s="61"/>
      <c r="W21" s="60"/>
      <c r="X21" s="59">
        <f>T21+V21-W21</f>
        <v>0</v>
      </c>
      <c r="Y21" s="58">
        <f>SUM(E21+J21+O21+T21)</f>
        <v>6.5</v>
      </c>
      <c r="Z21" s="57">
        <f>SUM(G21+L21+Q21+V21)</f>
        <v>23.26</v>
      </c>
      <c r="AA21" s="56">
        <f>$I21+$N21+$S21+$X21</f>
        <v>29.76</v>
      </c>
      <c r="AB21" s="55"/>
    </row>
    <row r="22" spans="1:28" s="32" customFormat="1" ht="11.25" customHeight="1">
      <c r="A22" s="77"/>
      <c r="B22" s="76" t="s">
        <v>151</v>
      </c>
      <c r="C22" s="129"/>
      <c r="D22" s="75"/>
      <c r="E22" s="74" t="s">
        <v>209</v>
      </c>
      <c r="F22" s="73"/>
      <c r="G22" s="72" t="s">
        <v>54</v>
      </c>
      <c r="H22" s="73"/>
      <c r="I22" s="70" t="s">
        <v>54</v>
      </c>
      <c r="J22" s="74" t="s">
        <v>209</v>
      </c>
      <c r="K22" s="73"/>
      <c r="L22" s="72" t="s">
        <v>54</v>
      </c>
      <c r="M22" s="71"/>
      <c r="N22" s="70" t="s">
        <v>54</v>
      </c>
      <c r="O22" s="74" t="s">
        <v>56</v>
      </c>
      <c r="P22" s="73"/>
      <c r="Q22" s="72" t="s">
        <v>59</v>
      </c>
      <c r="R22" s="71"/>
      <c r="S22" s="70" t="s">
        <v>58</v>
      </c>
      <c r="T22" s="74"/>
      <c r="U22" s="73"/>
      <c r="V22" s="72"/>
      <c r="W22" s="71"/>
      <c r="X22" s="70"/>
      <c r="Y22" s="69" t="s">
        <v>56</v>
      </c>
      <c r="Z22" s="68" t="s">
        <v>56</v>
      </c>
      <c r="AA22" s="67"/>
      <c r="AB22" s="44"/>
    </row>
    <row r="23" spans="1:28" s="22" customFormat="1" ht="15" customHeight="1">
      <c r="A23" s="66" t="s">
        <v>54</v>
      </c>
      <c r="B23" s="136" t="s">
        <v>131</v>
      </c>
      <c r="C23" s="130" t="s">
        <v>10</v>
      </c>
      <c r="D23" s="64">
        <v>2007</v>
      </c>
      <c r="E23" s="63">
        <v>2</v>
      </c>
      <c r="F23" s="62">
        <v>10</v>
      </c>
      <c r="G23" s="61">
        <v>8.93</v>
      </c>
      <c r="H23" s="62"/>
      <c r="I23" s="59">
        <f>E23+G23-H23</f>
        <v>10.93</v>
      </c>
      <c r="J23" s="60">
        <v>1.5</v>
      </c>
      <c r="K23" s="62">
        <v>10</v>
      </c>
      <c r="L23" s="61">
        <v>8.2</v>
      </c>
      <c r="M23" s="62"/>
      <c r="N23" s="59">
        <f>J23+L23-M23</f>
        <v>9.7</v>
      </c>
      <c r="O23" s="63">
        <v>2.9</v>
      </c>
      <c r="P23" s="62">
        <v>10</v>
      </c>
      <c r="Q23" s="61">
        <v>5.8</v>
      </c>
      <c r="R23" s="60"/>
      <c r="S23" s="59">
        <f>O23+Q23-R23</f>
        <v>8.7</v>
      </c>
      <c r="T23" s="63"/>
      <c r="U23" s="62"/>
      <c r="V23" s="61"/>
      <c r="W23" s="60"/>
      <c r="X23" s="59">
        <f>T23+V23-W23</f>
        <v>0</v>
      </c>
      <c r="Y23" s="58">
        <f>SUM(E23+J23+O23+T23)</f>
        <v>6.4</v>
      </c>
      <c r="Z23" s="57">
        <f>SUM(G23+L23+Q23+V23)</f>
        <v>22.93</v>
      </c>
      <c r="AA23" s="56">
        <f>$I23+$N23+$S23+$X23</f>
        <v>29.33</v>
      </c>
      <c r="AB23" s="55"/>
    </row>
    <row r="24" spans="1:28" s="32" customFormat="1" ht="11.25" customHeight="1" thickBot="1">
      <c r="A24" s="137"/>
      <c r="B24" s="54" t="s">
        <v>167</v>
      </c>
      <c r="C24" s="138"/>
      <c r="D24" s="53"/>
      <c r="E24" s="52" t="s">
        <v>209</v>
      </c>
      <c r="F24" s="51"/>
      <c r="G24" s="50" t="s">
        <v>59</v>
      </c>
      <c r="H24" s="51"/>
      <c r="I24" s="48" t="s">
        <v>59</v>
      </c>
      <c r="J24" s="52" t="s">
        <v>209</v>
      </c>
      <c r="K24" s="51"/>
      <c r="L24" s="50" t="s">
        <v>56</v>
      </c>
      <c r="M24" s="49"/>
      <c r="N24" s="48" t="s">
        <v>56</v>
      </c>
      <c r="O24" s="52" t="s">
        <v>54</v>
      </c>
      <c r="P24" s="51"/>
      <c r="Q24" s="50" t="s">
        <v>54</v>
      </c>
      <c r="R24" s="49"/>
      <c r="S24" s="48" t="s">
        <v>54</v>
      </c>
      <c r="T24" s="52"/>
      <c r="U24" s="51"/>
      <c r="V24" s="50"/>
      <c r="W24" s="49"/>
      <c r="X24" s="48"/>
      <c r="Y24" s="47" t="s">
        <v>54</v>
      </c>
      <c r="Z24" s="46" t="s">
        <v>54</v>
      </c>
      <c r="AA24" s="45"/>
      <c r="AB24" s="44"/>
    </row>
    <row r="25" spans="1:28" s="32" customFormat="1" ht="6.75" customHeight="1">
      <c r="A25" s="41"/>
      <c r="B25" s="40"/>
      <c r="C25" s="40"/>
      <c r="D25" s="39"/>
      <c r="E25" s="37"/>
      <c r="F25" s="37"/>
      <c r="G25" s="38"/>
      <c r="H25" s="37"/>
      <c r="I25" s="33"/>
      <c r="J25" s="34"/>
      <c r="K25" s="37"/>
      <c r="L25" s="33"/>
      <c r="M25" s="34"/>
      <c r="N25" s="33"/>
      <c r="O25" s="35"/>
      <c r="P25" s="37"/>
      <c r="Q25" s="36"/>
      <c r="R25" s="35"/>
      <c r="S25" s="33"/>
      <c r="T25" s="34"/>
      <c r="U25" s="37"/>
      <c r="V25" s="36"/>
      <c r="W25" s="35"/>
      <c r="X25" s="33"/>
      <c r="Y25" s="34"/>
      <c r="Z25" s="33"/>
      <c r="AA25" s="10"/>
      <c r="AB25" s="5"/>
    </row>
    <row r="26" spans="1:27" s="29" customFormat="1" ht="15" customHeight="1">
      <c r="A26" s="155" t="s">
        <v>46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30"/>
      <c r="T26" s="31"/>
      <c r="U26" s="31"/>
      <c r="V26" s="30"/>
      <c r="W26" s="31"/>
      <c r="X26" s="30"/>
      <c r="Y26" s="31"/>
      <c r="Z26" s="30"/>
      <c r="AA26" s="30"/>
    </row>
    <row r="27" spans="3:27" s="23" customFormat="1" ht="6" customHeight="1">
      <c r="C27" s="28"/>
      <c r="D27" s="27"/>
      <c r="E27" s="26"/>
      <c r="F27" s="25"/>
      <c r="G27" s="24"/>
      <c r="H27" s="25"/>
      <c r="I27" s="24"/>
      <c r="J27" s="25"/>
      <c r="K27" s="25"/>
      <c r="L27" s="24"/>
      <c r="M27" s="25"/>
      <c r="N27" s="24"/>
      <c r="O27" s="25"/>
      <c r="P27" s="25"/>
      <c r="Q27" s="24"/>
      <c r="R27" s="25"/>
      <c r="S27" s="24"/>
      <c r="T27" s="25"/>
      <c r="U27" s="25"/>
      <c r="V27" s="24"/>
      <c r="W27" s="25"/>
      <c r="X27" s="24"/>
      <c r="Y27" s="25"/>
      <c r="Z27" s="24"/>
      <c r="AA27" s="24"/>
    </row>
    <row r="28" spans="1:28" s="22" customFormat="1" ht="13.5">
      <c r="A28" s="151" t="s">
        <v>45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35"/>
    </row>
    <row r="29" spans="1:28" s="22" customFormat="1" ht="13.5">
      <c r="A29" s="151" t="s">
        <v>44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35"/>
    </row>
    <row r="30" spans="1:28" s="22" customFormat="1" ht="13.5">
      <c r="A30" s="151" t="s">
        <v>43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35"/>
    </row>
    <row r="31" spans="1:28" s="22" customFormat="1" ht="13.5">
      <c r="A31" s="151" t="s">
        <v>42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35"/>
    </row>
    <row r="32" spans="1:36" ht="6.75" customHeight="1">
      <c r="A32" s="21"/>
      <c r="C32" s="20"/>
      <c r="D32" s="5"/>
      <c r="E32" s="8"/>
      <c r="F32" s="19"/>
      <c r="G32" s="7"/>
      <c r="H32" s="19"/>
      <c r="I32" s="10"/>
      <c r="K32" s="19"/>
      <c r="M32" s="19"/>
      <c r="N32" s="7"/>
      <c r="P32" s="19"/>
      <c r="Q32" s="3"/>
      <c r="R32" s="18"/>
      <c r="S32" s="17"/>
      <c r="T32" s="18"/>
      <c r="U32" s="19"/>
      <c r="V32" s="17"/>
      <c r="W32" s="18"/>
      <c r="X32" s="17"/>
      <c r="Y32" s="18"/>
      <c r="Z32" s="17"/>
      <c r="AA32" s="17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74.25" customHeight="1">
      <c r="A33" s="159" t="s">
        <v>172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C33" s="1"/>
      <c r="AD33" s="1"/>
      <c r="AE33" s="1"/>
      <c r="AF33" s="1"/>
      <c r="AG33" s="1"/>
      <c r="AH33" s="1"/>
      <c r="AI33" s="1"/>
      <c r="AJ33" s="1"/>
    </row>
  </sheetData>
  <sheetProtection/>
  <mergeCells count="13">
    <mergeCell ref="A29:AA29"/>
    <mergeCell ref="A30:AA30"/>
    <mergeCell ref="A31:AA31"/>
    <mergeCell ref="A33:AA33"/>
    <mergeCell ref="A28:AA28"/>
    <mergeCell ref="E1:V1"/>
    <mergeCell ref="W1:AA1"/>
    <mergeCell ref="B3:AA3"/>
    <mergeCell ref="A26:R26"/>
    <mergeCell ref="E5:I5"/>
    <mergeCell ref="J5:N5"/>
    <mergeCell ref="O5:S5"/>
    <mergeCell ref="T5:X5"/>
  </mergeCells>
  <printOptions/>
  <pageMargins left="0.19" right="0.2" top="0.16" bottom="0.14" header="0.13" footer="0.13"/>
  <pageSetup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2017-05-06T17:01:41Z</cp:lastPrinted>
  <dcterms:created xsi:type="dcterms:W3CDTF">1997-01-24T11:07:25Z</dcterms:created>
  <dcterms:modified xsi:type="dcterms:W3CDTF">2017-05-11T18:54:13Z</dcterms:modified>
  <cp:category/>
  <cp:version/>
  <cp:contentType/>
  <cp:contentStatus/>
</cp:coreProperties>
</file>