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tabRatio="820" activeTab="0"/>
  </bookViews>
  <sheets>
    <sheet name="1 - ML- PŘÍPRAVKA 2011 A MLADŠÍ" sheetId="1" r:id="rId1"/>
    <sheet name="2 - STARŠÍ PŘÍPRAVKA - 2010" sheetId="2" r:id="rId2"/>
    <sheet name="3 - NEJML. ŽÁKYNĚ  - A  - 2009" sheetId="3" r:id="rId3"/>
    <sheet name="4 - NEJML. ŽÍKYNĚ - B - 2008" sheetId="4" r:id="rId4"/>
    <sheet name="5 - ML. ŽÁKYNĚ - A - 2007" sheetId="5" r:id="rId5"/>
    <sheet name="6 - ML.ŽÁKYNĚ - B - 2006 - 2005" sheetId="6" r:id="rId6"/>
    <sheet name="7 - STARŠÍ ŽÁKYNĚ - 2004 - 2003" sheetId="7" r:id="rId7"/>
    <sheet name="8 - JUNIORKY - 2002 - 2000" sheetId="8" r:id="rId8"/>
    <sheet name="9 - ŽENY - 1999 a starší" sheetId="9" r:id="rId9"/>
    <sheet name="10 - ELITE - bez rozdílu věku" sheetId="10" r:id="rId10"/>
  </sheets>
  <definedNames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<sst xmlns="http://schemas.openxmlformats.org/spreadsheetml/2006/main" count="1750" uniqueCount="266">
  <si>
    <t>Memoriál Miloše Bortla</t>
  </si>
  <si>
    <t>Valašské Meziříčí 18.3.2017</t>
  </si>
  <si>
    <t>KATEGORIE - 1 - MLADŠÍ PŘÍPRAVKA - ROČNÍK 2011 A MLADŠÍ ( 6 LET A MLADŠÍ )</t>
  </si>
  <si>
    <t>POŘ.</t>
  </si>
  <si>
    <t>PŘÍJMENÍ</t>
  </si>
  <si>
    <t>JMÉNO</t>
  </si>
  <si>
    <t>ROK</t>
  </si>
  <si>
    <t>celk.</t>
  </si>
  <si>
    <t>D</t>
  </si>
  <si>
    <t>VÝCH.
ZNÁM.</t>
  </si>
  <si>
    <t>E</t>
  </si>
  <si>
    <t>NS</t>
  </si>
  <si>
    <t>CEL</t>
  </si>
  <si>
    <t>CELKEM</t>
  </si>
  <si>
    <t>1.</t>
  </si>
  <si>
    <t>Adámková</t>
  </si>
  <si>
    <t>Kateřina</t>
  </si>
  <si>
    <t>TJ Valašské Meziříčí - Adámková</t>
  </si>
  <si>
    <t>1. ÷ 7.</t>
  </si>
  <si>
    <t>2.</t>
  </si>
  <si>
    <t>Holáňová</t>
  </si>
  <si>
    <t>Tereza</t>
  </si>
  <si>
    <t>Ostrožská Nová Ves - Hýbalová</t>
  </si>
  <si>
    <t>3.</t>
  </si>
  <si>
    <t>Kuchaříková</t>
  </si>
  <si>
    <t>TJ Chropyně - Hrdličková</t>
  </si>
  <si>
    <t>5.</t>
  </si>
  <si>
    <t>3. ÷ 4.</t>
  </si>
  <si>
    <t>4.</t>
  </si>
  <si>
    <t>Koblihová</t>
  </si>
  <si>
    <t>Lea Marie</t>
  </si>
  <si>
    <t>Vaculíková</t>
  </si>
  <si>
    <t>Stela</t>
  </si>
  <si>
    <t>GK Hulín - kolektiv</t>
  </si>
  <si>
    <t>7.</t>
  </si>
  <si>
    <t>6.</t>
  </si>
  <si>
    <t>Vrublová</t>
  </si>
  <si>
    <t>Barbora</t>
  </si>
  <si>
    <t>Nesvadbová</t>
  </si>
  <si>
    <t>Daniela</t>
  </si>
  <si>
    <t>poznámka pro rodiče, děti, …..</t>
  </si>
  <si>
    <r>
      <t>známka D</t>
    </r>
    <r>
      <rPr>
        <sz val="11"/>
        <color indexed="8"/>
        <rFont val="Arial CE"/>
        <family val="0"/>
      </rPr>
      <t xml:space="preserve"> = součet bodů za splněné požadavky a bodů za hodnotu zacvičených prvků</t>
    </r>
  </si>
  <si>
    <r>
      <t>známka E</t>
    </r>
    <r>
      <rPr>
        <sz val="11"/>
        <color indexed="8"/>
        <rFont val="Arial CE"/>
        <family val="0"/>
      </rPr>
      <t xml:space="preserve"> = rozdíl mezi výchozí známkou / zpravidla z 10 bodů / a srážkou za chyby v provedení prvků v sestavě</t>
    </r>
  </si>
  <si>
    <r>
      <t>NS</t>
    </r>
    <r>
      <rPr>
        <sz val="11"/>
        <color indexed="8"/>
        <rFont val="Arial CE"/>
        <family val="0"/>
      </rPr>
      <t xml:space="preserve"> - neutrální srážky - např. za překročení času, aj.</t>
    </r>
  </si>
  <si>
    <r>
      <t>CEL</t>
    </r>
    <r>
      <rPr>
        <sz val="11"/>
        <color indexed="8"/>
        <rFont val="Arial CE"/>
        <family val="0"/>
      </rPr>
      <t xml:space="preserve"> = součet známek D a E mínus NS / neutrální srážky /</t>
    </r>
  </si>
  <si>
    <t xml:space="preserve">                              Partneři: Město Valašské Meziříčí, TJ Valašské Meziříčí, Zlínský kraj                                     </t>
  </si>
  <si>
    <t>Sponzoři oddílu: DPOV a.s., Deza a.s., CS  Cabot a.s. ,Auto Kora top s.r.o., Lakovna Hajdík</t>
  </si>
  <si>
    <t>KATEGORIE - 2 - STARŠÍ PŘÍPRAVKA - ROČNÍK 2010 ( 7 LET  )</t>
  </si>
  <si>
    <t>Válková</t>
  </si>
  <si>
    <t>Adéla</t>
  </si>
  <si>
    <t>TJ Frenštát - Mazochová, Válková</t>
  </si>
  <si>
    <t>1.÷ 10.</t>
  </si>
  <si>
    <t>1.÷ 9.</t>
  </si>
  <si>
    <t>1.÷ 8.</t>
  </si>
  <si>
    <t>Bahnerová</t>
  </si>
  <si>
    <t>Eva</t>
  </si>
  <si>
    <t>TJ Rožnov pod Radh. - Zedníčková</t>
  </si>
  <si>
    <t>2. ÷ 3.</t>
  </si>
  <si>
    <t>Sewiolová</t>
  </si>
  <si>
    <t>Karin</t>
  </si>
  <si>
    <t>Dobiášová</t>
  </si>
  <si>
    <t>Zajíčková</t>
  </si>
  <si>
    <t>4. - 5.</t>
  </si>
  <si>
    <t>4. ÷ 5.</t>
  </si>
  <si>
    <t>6. ÷ 7.</t>
  </si>
  <si>
    <t>5.÷ 6.</t>
  </si>
  <si>
    <t>5. ÷ 6.</t>
  </si>
  <si>
    <t>Janoštíková</t>
  </si>
  <si>
    <t>8.</t>
  </si>
  <si>
    <t>á.</t>
  </si>
  <si>
    <t>Vilémová</t>
  </si>
  <si>
    <t>Laura</t>
  </si>
  <si>
    <t>TJ Kovona Karviná - kolektiv</t>
  </si>
  <si>
    <t>9. ÷ 10.</t>
  </si>
  <si>
    <t>9.</t>
  </si>
  <si>
    <t>Jansová</t>
  </si>
  <si>
    <t>Beáta</t>
  </si>
  <si>
    <t>Ermisová</t>
  </si>
  <si>
    <t>Nela</t>
  </si>
  <si>
    <t>10.</t>
  </si>
  <si>
    <t>9.÷ 10.</t>
  </si>
  <si>
    <t>Urdová</t>
  </si>
  <si>
    <t>Linda</t>
  </si>
  <si>
    <t>KATEGORIE - 3 - NEJMLADŠÍ ŽÁKYNĚ  " A "  - ROČNÍK 2009 ( 8 LET  )</t>
  </si>
  <si>
    <t>Kročová</t>
  </si>
  <si>
    <t>Anna</t>
  </si>
  <si>
    <t>Ostrožská Nová Ves - Hastíková</t>
  </si>
  <si>
    <t>Matúšová</t>
  </si>
  <si>
    <t>Michaela</t>
  </si>
  <si>
    <t>TJ Sokol Vsetín - Herda</t>
  </si>
  <si>
    <t>5. ÷ 8.</t>
  </si>
  <si>
    <t>Zemánková</t>
  </si>
  <si>
    <t>Amálie</t>
  </si>
  <si>
    <t>9.÷ 11.</t>
  </si>
  <si>
    <t>Opelíková</t>
  </si>
  <si>
    <t>Lucie</t>
  </si>
  <si>
    <t>TJ Chropyně - kolektiv</t>
  </si>
  <si>
    <t>7. ÷ 8.</t>
  </si>
  <si>
    <t>Perutková</t>
  </si>
  <si>
    <t>TJ Rožnov pod Radh. - Fiedler</t>
  </si>
  <si>
    <t>Richterová</t>
  </si>
  <si>
    <t>Natali</t>
  </si>
  <si>
    <t>KSG Rosice - Procházková</t>
  </si>
  <si>
    <t>Štecová</t>
  </si>
  <si>
    <t>Anna Sofie</t>
  </si>
  <si>
    <t>TJ Valašské Meziříčí - Adámková, Heřmánková</t>
  </si>
  <si>
    <t>Krajčíková</t>
  </si>
  <si>
    <t>Sofie</t>
  </si>
  <si>
    <t>8. ÷ 11.</t>
  </si>
  <si>
    <t>Linhartová</t>
  </si>
  <si>
    <t>Cihlářová</t>
  </si>
  <si>
    <t>Izabela</t>
  </si>
  <si>
    <t>11.</t>
  </si>
  <si>
    <t>Zavadilová</t>
  </si>
  <si>
    <t>KATEGORIE - 4 - NEJMLADŠÍ ŽÁKYNĚ  " B "  - ROČNÍK 2008 - ( 9 LET )</t>
  </si>
  <si>
    <t>Kopecká</t>
  </si>
  <si>
    <t>TJ Valašské Meziříčí - Crhová</t>
  </si>
  <si>
    <t>1. ÷ 11.</t>
  </si>
  <si>
    <t>8. ÷ 9.</t>
  </si>
  <si>
    <t>5. ÷ 7.</t>
  </si>
  <si>
    <t>Tabaková</t>
  </si>
  <si>
    <t>Natálie</t>
  </si>
  <si>
    <t>TJ Kovona Karviná - kolektiv trenérů</t>
  </si>
  <si>
    <t>4. ÷ 7.</t>
  </si>
  <si>
    <t>1. ÷ 3.</t>
  </si>
  <si>
    <t>2. ÷ 4.</t>
  </si>
  <si>
    <t>Fojtíková</t>
  </si>
  <si>
    <t>TJ Valašské Meziříčí - Bortel</t>
  </si>
  <si>
    <t>Malotová</t>
  </si>
  <si>
    <t>Olivie</t>
  </si>
  <si>
    <t>TJ Rožnov p. R. - Zedníčková</t>
  </si>
  <si>
    <t>Bortlová</t>
  </si>
  <si>
    <t>Lenka</t>
  </si>
  <si>
    <t>10. ÷ 11.</t>
  </si>
  <si>
    <t>Šérová</t>
  </si>
  <si>
    <t>Jana</t>
  </si>
  <si>
    <t>TJ Šumperk - Dalibor  a Adriana  Gacho</t>
  </si>
  <si>
    <t>12.</t>
  </si>
  <si>
    <t>Braüerová</t>
  </si>
  <si>
    <t>Nikol</t>
  </si>
  <si>
    <t>Hájková</t>
  </si>
  <si>
    <t>Veronika</t>
  </si>
  <si>
    <t>KSG Rosice - Hajdin</t>
  </si>
  <si>
    <t>Tatoušková</t>
  </si>
  <si>
    <t>Anička</t>
  </si>
  <si>
    <t>Šimková</t>
  </si>
  <si>
    <t>Kristina</t>
  </si>
  <si>
    <t>Boldisová</t>
  </si>
  <si>
    <t>Pobialová</t>
  </si>
  <si>
    <t>Kristýna</t>
  </si>
  <si>
    <t>GK Hulín - Bílek</t>
  </si>
  <si>
    <t>KATEGORIE - 5 - MLADŠÍ ŽÁKYNĚ  " A "  - ROČNÍK 2007 ( 10 LET )</t>
  </si>
  <si>
    <t>Gerlová</t>
  </si>
  <si>
    <t>1. ÷ 6.</t>
  </si>
  <si>
    <t>Flašarová</t>
  </si>
  <si>
    <t>Alexandra</t>
  </si>
  <si>
    <t>TJ Valašské Meziříčí - Heřmánková</t>
  </si>
  <si>
    <t>Pěchová</t>
  </si>
  <si>
    <t>Talpová</t>
  </si>
  <si>
    <t>Aneta</t>
  </si>
  <si>
    <t>Sušňová</t>
  </si>
  <si>
    <t>Klára</t>
  </si>
  <si>
    <t>TJ Rožnov pod Rahdoštěm - Perutková</t>
  </si>
  <si>
    <t>Lovětínská</t>
  </si>
  <si>
    <t>KATEGORIE - 6 - MLADŠÍ ŽÁKYNĚ  " B "  - ROČNÍK 2006 ÷ 2005 - ( 11 ÷ 12 LET )</t>
  </si>
  <si>
    <t>Žatecká</t>
  </si>
  <si>
    <t>1. ÷ 13.</t>
  </si>
  <si>
    <t>2. ÷ 7.</t>
  </si>
  <si>
    <t>5. ÷ 9.</t>
  </si>
  <si>
    <t>Stuchlíková</t>
  </si>
  <si>
    <t>TJ Sokol Vsetín - Baranová, Hladký</t>
  </si>
  <si>
    <t>8. ÷ 13.</t>
  </si>
  <si>
    <t>7. ÷ 9.</t>
  </si>
  <si>
    <t>1. ÷ 4.</t>
  </si>
  <si>
    <t>Jarotková</t>
  </si>
  <si>
    <t>TJ Frenštát - Fialová</t>
  </si>
  <si>
    <t>1. ÷ 2.</t>
  </si>
  <si>
    <t>Grebeníčková</t>
  </si>
  <si>
    <t>Jasmína</t>
  </si>
  <si>
    <t>SG Ostrožská Nová Ves - Hastíková</t>
  </si>
  <si>
    <t>3. ÷ 5.</t>
  </si>
  <si>
    <t>TJ Frenštát - Modrovičová + Kalmusová</t>
  </si>
  <si>
    <t>12.÷13.</t>
  </si>
  <si>
    <t>12. ÷ 13.</t>
  </si>
  <si>
    <t>7. ÷ 10.</t>
  </si>
  <si>
    <t>Blizňáková</t>
  </si>
  <si>
    <t>Holbová</t>
  </si>
  <si>
    <t>Šálková</t>
  </si>
  <si>
    <t>Radka</t>
  </si>
  <si>
    <t>9. ÷ 11.</t>
  </si>
  <si>
    <t>11. ÷ 12.</t>
  </si>
  <si>
    <t>Pazderková</t>
  </si>
  <si>
    <t>Vanda</t>
  </si>
  <si>
    <t>13.</t>
  </si>
  <si>
    <t>Kovářová</t>
  </si>
  <si>
    <t>TJ Rožnov p. R. - Perutková</t>
  </si>
  <si>
    <t>Nicol</t>
  </si>
  <si>
    <t>Janků</t>
  </si>
  <si>
    <t>Adriana</t>
  </si>
  <si>
    <t>TJ Frenštát - Modrovičová, Kalmusová</t>
  </si>
  <si>
    <t>14.</t>
  </si>
  <si>
    <t>Křenovská</t>
  </si>
  <si>
    <t>Alena</t>
  </si>
  <si>
    <t>KATEGORIE - 7 - STARŠÍ ŽÁKYNĚ - ROČNÍK 2004 ÷ 2003 - ( 13 ÷ 14 LET )</t>
  </si>
  <si>
    <t>Šustalová</t>
  </si>
  <si>
    <t>2. ÷ 8.</t>
  </si>
  <si>
    <t>Juříková</t>
  </si>
  <si>
    <t>Štefková</t>
  </si>
  <si>
    <t>TJ Valašské Meziříčí - Pelcová</t>
  </si>
  <si>
    <t>Kerberová</t>
  </si>
  <si>
    <t>Turková</t>
  </si>
  <si>
    <t>Bartíková</t>
  </si>
  <si>
    <t>Markéta</t>
  </si>
  <si>
    <t>Hermanová</t>
  </si>
  <si>
    <t>Monika</t>
  </si>
  <si>
    <t>SG Valašské Meziříčí - Pelcová</t>
  </si>
  <si>
    <t>KATEGORIE - 8 - JUNIORKY - ROČNÍK 2002 - 2001 - 2000 - ( 15 - 16 - 17 LET )</t>
  </si>
  <si>
    <t>Koutová</t>
  </si>
  <si>
    <t>Pernická</t>
  </si>
  <si>
    <t>Horáková</t>
  </si>
  <si>
    <t>Ryšavá</t>
  </si>
  <si>
    <t>Valoušková</t>
  </si>
  <si>
    <t>Šárka</t>
  </si>
  <si>
    <t>Macošková</t>
  </si>
  <si>
    <t>Magda</t>
  </si>
  <si>
    <t>Runa</t>
  </si>
  <si>
    <t>Valašské Meziříčí 19.3.2016</t>
  </si>
  <si>
    <t>KATEGORIE - 9 - ŽENY / VETERÁNKY - ROČNÍK 1999 A STARŠÍ - ( 18 A STARŠÍ )</t>
  </si>
  <si>
    <t>KOEF.</t>
  </si>
  <si>
    <t>1999</t>
  </si>
  <si>
    <t>Mrlíková</t>
  </si>
  <si>
    <t>GK Hulín - Mrlíková</t>
  </si>
  <si>
    <t>KATEGORIE - 10 - ELITE - BEZ ROČNÍKŮ</t>
  </si>
  <si>
    <t>Pavlíčková</t>
  </si>
  <si>
    <t>1. ÷ 5.</t>
  </si>
  <si>
    <t>Eliška</t>
  </si>
  <si>
    <t>TJ Šumperk - Pukyšová</t>
  </si>
  <si>
    <t>Kocurková</t>
  </si>
  <si>
    <t>Johana</t>
  </si>
  <si>
    <t>Viceníková</t>
  </si>
  <si>
    <t>KSG Rosice - Procházková,Hajdin</t>
  </si>
  <si>
    <t>Švejkovská</t>
  </si>
  <si>
    <t>2005</t>
  </si>
  <si>
    <t>2,00</t>
  </si>
  <si>
    <t>10,00</t>
  </si>
  <si>
    <t>9,300</t>
  </si>
  <si>
    <t>Sloupec1</t>
  </si>
  <si>
    <t>11,300</t>
  </si>
  <si>
    <t>2,70</t>
  </si>
  <si>
    <t>10,002</t>
  </si>
  <si>
    <t>8,500</t>
  </si>
  <si>
    <t>Sloupec3</t>
  </si>
  <si>
    <t>11,200</t>
  </si>
  <si>
    <t>3,80</t>
  </si>
  <si>
    <t>10,004</t>
  </si>
  <si>
    <t>8,200</t>
  </si>
  <si>
    <t>Sloupec5</t>
  </si>
  <si>
    <t>12,000</t>
  </si>
  <si>
    <t>3,90</t>
  </si>
  <si>
    <t>10,006</t>
  </si>
  <si>
    <t>7,400</t>
  </si>
  <si>
    <t>Sloupec7</t>
  </si>
  <si>
    <t>11,3008</t>
  </si>
  <si>
    <t>12,40</t>
  </si>
  <si>
    <t>33,400</t>
  </si>
  <si>
    <t>45,800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</si>
</sst>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0.00"/>
    <numFmt numFmtId="165" formatCode="0.000"/>
    <numFmt numFmtId="166" formatCode="[$-405]#,##0.00"/>
    <numFmt numFmtId="167" formatCode="[$-405]General"/>
    <numFmt numFmtId="168" formatCode="#,##0.00&quot; &quot;[$Kč-405];[Red]&quot;-&quot;#,##0.00&quot; &quot;[$Kč-405]"/>
  </numFmts>
  <fonts count="46"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8"/>
      <name val="Arial"/>
      <family val="2"/>
    </font>
    <font>
      <sz val="10"/>
      <color indexed="8"/>
      <name val="Arial CE"/>
      <family val="0"/>
    </font>
    <font>
      <b/>
      <i/>
      <u val="single"/>
      <sz val="11"/>
      <color indexed="8"/>
      <name val="Arial"/>
      <family val="2"/>
    </font>
    <font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7"/>
      <color indexed="8"/>
      <name val="Arial CE"/>
      <family val="0"/>
    </font>
    <font>
      <b/>
      <sz val="11"/>
      <color indexed="8"/>
      <name val="Arial CE"/>
      <family val="0"/>
    </font>
    <font>
      <b/>
      <sz val="12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color indexed="8"/>
      <name val="Arial CE"/>
      <family val="0"/>
    </font>
    <font>
      <sz val="7"/>
      <color indexed="8"/>
      <name val="Arial CE"/>
      <family val="0"/>
    </font>
    <font>
      <b/>
      <sz val="6"/>
      <color indexed="8"/>
      <name val="Arial CE"/>
      <family val="0"/>
    </font>
    <font>
      <b/>
      <sz val="9"/>
      <color indexed="8"/>
      <name val="Arial CE"/>
      <family val="0"/>
    </font>
    <font>
      <sz val="8"/>
      <color indexed="8"/>
      <name val="Arial CE"/>
      <family val="0"/>
    </font>
    <font>
      <i/>
      <sz val="8"/>
      <color indexed="8"/>
      <name val="Arial CE"/>
      <family val="0"/>
    </font>
    <font>
      <i/>
      <sz val="7"/>
      <color indexed="8"/>
      <name val="Arial CE"/>
      <family val="0"/>
    </font>
    <font>
      <i/>
      <sz val="6"/>
      <color indexed="8"/>
      <name val="Arial CE"/>
      <family val="0"/>
    </font>
    <font>
      <sz val="6"/>
      <color indexed="8"/>
      <name val="Arial CE"/>
      <family val="0"/>
    </font>
    <font>
      <sz val="11"/>
      <color indexed="8"/>
      <name val="Arial CE"/>
      <family val="0"/>
    </font>
    <font>
      <b/>
      <sz val="11"/>
      <color indexed="8"/>
      <name val="Arial CE1"/>
      <family val="0"/>
    </font>
    <font>
      <b/>
      <sz val="11"/>
      <color indexed="8"/>
      <name val="Comic Sans MS"/>
      <family val="4"/>
    </font>
    <font>
      <b/>
      <sz val="12"/>
      <color indexed="8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n">
        <color indexed="62"/>
      </bottom>
    </border>
    <border>
      <left/>
      <right/>
      <top/>
      <bottom style="thin">
        <color indexed="22"/>
      </bottom>
    </border>
    <border>
      <left/>
      <right/>
      <top/>
      <bottom style="thin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/>
      <right style="medium"/>
      <top/>
      <bottom style="medium"/>
    </border>
    <border>
      <left/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/>
      <top>
        <color indexed="63"/>
      </top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3" borderId="0">
      <alignment/>
      <protection/>
    </xf>
    <xf numFmtId="0" fontId="1" fillId="14" borderId="0">
      <alignment/>
      <protection/>
    </xf>
    <xf numFmtId="0" fontId="1" fillId="15" borderId="0">
      <alignment/>
      <protection/>
    </xf>
    <xf numFmtId="0" fontId="1" fillId="16" borderId="0">
      <alignment/>
      <protection/>
    </xf>
    <xf numFmtId="0" fontId="1" fillId="17" borderId="0">
      <alignment/>
      <protection/>
    </xf>
    <xf numFmtId="0" fontId="1" fillId="18" borderId="0">
      <alignment/>
      <protection/>
    </xf>
    <xf numFmtId="0" fontId="1" fillId="19" borderId="0">
      <alignment/>
      <protection/>
    </xf>
    <xf numFmtId="0" fontId="1" fillId="20" borderId="0">
      <alignment/>
      <protection/>
    </xf>
    <xf numFmtId="0" fontId="1" fillId="21" borderId="0">
      <alignment/>
      <protection/>
    </xf>
    <xf numFmtId="0" fontId="1" fillId="16" borderId="0">
      <alignment/>
      <protection/>
    </xf>
    <xf numFmtId="0" fontId="1" fillId="19" borderId="0">
      <alignment/>
      <protection/>
    </xf>
    <xf numFmtId="0" fontId="1" fillId="22" borderId="0">
      <alignment/>
      <protection/>
    </xf>
    <xf numFmtId="0" fontId="2" fillId="23" borderId="0">
      <alignment/>
      <protection/>
    </xf>
    <xf numFmtId="0" fontId="2" fillId="20" borderId="0">
      <alignment/>
      <protection/>
    </xf>
    <xf numFmtId="0" fontId="2" fillId="21" borderId="0">
      <alignment/>
      <protection/>
    </xf>
    <xf numFmtId="0" fontId="2" fillId="24" borderId="0">
      <alignment/>
      <protection/>
    </xf>
    <xf numFmtId="0" fontId="2" fillId="25" borderId="0">
      <alignment/>
      <protection/>
    </xf>
    <xf numFmtId="0" fontId="2" fillId="26" borderId="0">
      <alignment/>
      <protection/>
    </xf>
    <xf numFmtId="0" fontId="2" fillId="27" borderId="0">
      <alignment/>
      <protection/>
    </xf>
    <xf numFmtId="0" fontId="2" fillId="28" borderId="0">
      <alignment/>
      <protection/>
    </xf>
    <xf numFmtId="0" fontId="2" fillId="29" borderId="0">
      <alignment/>
      <protection/>
    </xf>
    <xf numFmtId="0" fontId="2" fillId="24" borderId="0">
      <alignment/>
      <protection/>
    </xf>
    <xf numFmtId="0" fontId="2" fillId="25" borderId="0">
      <alignment/>
      <protection/>
    </xf>
    <xf numFmtId="0" fontId="2" fillId="30" borderId="0">
      <alignment/>
      <protection/>
    </xf>
    <xf numFmtId="0" fontId="3" fillId="14" borderId="0">
      <alignment/>
      <protection/>
    </xf>
    <xf numFmtId="0" fontId="4" fillId="31" borderId="2">
      <alignment/>
      <protection/>
    </xf>
    <xf numFmtId="0" fontId="5" fillId="0" borderId="0">
      <alignment/>
      <protection/>
    </xf>
    <xf numFmtId="0" fontId="6" fillId="15" borderId="0">
      <alignment/>
      <protection/>
    </xf>
    <xf numFmtId="0" fontId="7" fillId="0" borderId="3">
      <alignment/>
      <protection/>
    </xf>
    <xf numFmtId="0" fontId="8" fillId="0" borderId="4">
      <alignment/>
      <protection/>
    </xf>
    <xf numFmtId="0" fontId="9" fillId="0" borderId="5">
      <alignment/>
      <protection/>
    </xf>
    <xf numFmtId="0" fontId="9" fillId="0" borderId="0">
      <alignment/>
      <protection/>
    </xf>
    <xf numFmtId="0" fontId="10" fillId="32" borderId="6">
      <alignment/>
      <protection/>
    </xf>
    <xf numFmtId="0" fontId="11" fillId="18" borderId="2">
      <alignment/>
      <protection/>
    </xf>
    <xf numFmtId="0" fontId="12" fillId="0" borderId="7">
      <alignment/>
      <protection/>
    </xf>
    <xf numFmtId="0" fontId="13" fillId="33" borderId="0">
      <alignment/>
      <protection/>
    </xf>
    <xf numFmtId="167" fontId="14" fillId="0" borderId="0">
      <alignment/>
      <protection/>
    </xf>
    <xf numFmtId="0" fontId="14" fillId="34" borderId="8">
      <alignment/>
      <protection/>
    </xf>
    <xf numFmtId="0" fontId="15" fillId="31" borderId="9">
      <alignment/>
      <protection/>
    </xf>
    <xf numFmtId="0" fontId="16" fillId="0" borderId="0">
      <alignment/>
      <protection/>
    </xf>
    <xf numFmtId="0" fontId="17" fillId="0" borderId="10">
      <alignment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19" fillId="0" borderId="0">
      <alignment horizontal="center" textRotation="90"/>
      <protection/>
    </xf>
    <xf numFmtId="0" fontId="10" fillId="35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10" borderId="0" applyNumberFormat="0" applyBorder="0" applyAlignment="0" applyProtection="0"/>
    <xf numFmtId="167" fontId="20" fillId="0" borderId="0">
      <alignment/>
      <protection/>
    </xf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14" applyNumberFormat="0" applyFill="0" applyAlignment="0" applyProtection="0"/>
    <xf numFmtId="0" fontId="21" fillId="0" borderId="0">
      <alignment/>
      <protection/>
    </xf>
    <xf numFmtId="168" fontId="21" fillId="0" borderId="0">
      <alignment/>
      <protection/>
    </xf>
    <xf numFmtId="0" fontId="6" fillId="7" borderId="0" applyNumberFormat="0" applyBorder="0" applyAlignment="0" applyProtection="0"/>
    <xf numFmtId="0" fontId="3" fillId="36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3" borderId="2" applyNumberFormat="0" applyAlignment="0" applyProtection="0"/>
    <xf numFmtId="0" fontId="4" fillId="9" borderId="2" applyNumberFormat="0" applyAlignment="0" applyProtection="0"/>
    <xf numFmtId="0" fontId="15" fillId="9" borderId="9" applyNumberFormat="0" applyAlignment="0" applyProtection="0"/>
    <xf numFmtId="0" fontId="5" fillId="0" borderId="0" applyNumberForma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49" fontId="24" fillId="0" borderId="0" xfId="0" applyNumberFormat="1" applyFont="1" applyFill="1" applyBorder="1" applyAlignment="1">
      <alignment horizontal="center" wrapText="1"/>
    </xf>
    <xf numFmtId="164" fontId="23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/>
    </xf>
    <xf numFmtId="165" fontId="26" fillId="0" borderId="0" xfId="0" applyNumberFormat="1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165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8" fillId="0" borderId="15" xfId="0" applyFont="1" applyFill="1" applyBorder="1" applyAlignment="1">
      <alignment horizontal="left" vertical="center"/>
    </xf>
    <xf numFmtId="49" fontId="29" fillId="0" borderId="16" xfId="0" applyNumberFormat="1" applyFont="1" applyFill="1" applyBorder="1" applyAlignment="1">
      <alignment horizontal="center" vertical="center"/>
    </xf>
    <xf numFmtId="164" fontId="28" fillId="0" borderId="17" xfId="0" applyNumberFormat="1" applyFont="1" applyFill="1" applyBorder="1" applyAlignment="1">
      <alignment horizontal="center" vertical="center"/>
    </xf>
    <xf numFmtId="164" fontId="30" fillId="0" borderId="15" xfId="0" applyNumberFormat="1" applyFont="1" applyFill="1" applyBorder="1" applyAlignment="1">
      <alignment horizontal="center" vertical="center" wrapText="1"/>
    </xf>
    <xf numFmtId="165" fontId="28" fillId="0" borderId="15" xfId="0" applyNumberFormat="1" applyFont="1" applyFill="1" applyBorder="1" applyAlignment="1">
      <alignment horizontal="center" vertical="center"/>
    </xf>
    <xf numFmtId="164" fontId="28" fillId="0" borderId="15" xfId="0" applyNumberFormat="1" applyFont="1" applyFill="1" applyBorder="1" applyAlignment="1">
      <alignment horizontal="center" vertical="center"/>
    </xf>
    <xf numFmtId="165" fontId="28" fillId="0" borderId="18" xfId="0" applyNumberFormat="1" applyFont="1" applyFill="1" applyBorder="1" applyAlignment="1">
      <alignment horizontal="center" vertical="center"/>
    </xf>
    <xf numFmtId="164" fontId="31" fillId="0" borderId="16" xfId="0" applyNumberFormat="1" applyFont="1" applyFill="1" applyBorder="1" applyAlignment="1">
      <alignment horizontal="center" vertical="center"/>
    </xf>
    <xf numFmtId="165" fontId="31" fillId="0" borderId="16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left"/>
    </xf>
    <xf numFmtId="0" fontId="25" fillId="0" borderId="19" xfId="0" applyFont="1" applyFill="1" applyBorder="1" applyAlignment="1">
      <alignment horizontal="left"/>
    </xf>
    <xf numFmtId="49" fontId="29" fillId="0" borderId="20" xfId="0" applyNumberFormat="1" applyFont="1" applyFill="1" applyBorder="1" applyAlignment="1">
      <alignment horizontal="center"/>
    </xf>
    <xf numFmtId="164" fontId="32" fillId="0" borderId="21" xfId="0" applyNumberFormat="1" applyFont="1" applyFill="1" applyBorder="1" applyAlignment="1">
      <alignment horizontal="center"/>
    </xf>
    <xf numFmtId="164" fontId="29" fillId="0" borderId="0" xfId="0" applyNumberFormat="1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5" fontId="25" fillId="0" borderId="19" xfId="0" applyNumberFormat="1" applyFont="1" applyFill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164" fontId="32" fillId="0" borderId="20" xfId="0" applyNumberFormat="1" applyFont="1" applyFill="1" applyBorder="1" applyAlignment="1">
      <alignment horizontal="center"/>
    </xf>
    <xf numFmtId="165" fontId="32" fillId="0" borderId="20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33" fillId="0" borderId="15" xfId="0" applyFont="1" applyFill="1" applyBorder="1" applyAlignment="1">
      <alignment horizontal="left"/>
    </xf>
    <xf numFmtId="0" fontId="33" fillId="0" borderId="18" xfId="0" applyFont="1" applyFill="1" applyBorder="1" applyAlignment="1">
      <alignment horizontal="left"/>
    </xf>
    <xf numFmtId="49" fontId="34" fillId="0" borderId="16" xfId="0" applyNumberFormat="1" applyFont="1" applyFill="1" applyBorder="1" applyAlignment="1">
      <alignment horizontal="center"/>
    </xf>
    <xf numFmtId="164" fontId="35" fillId="0" borderId="17" xfId="0" applyNumberFormat="1" applyFont="1" applyFill="1" applyBorder="1" applyAlignment="1">
      <alignment horizontal="center"/>
    </xf>
    <xf numFmtId="164" fontId="35" fillId="0" borderId="15" xfId="0" applyNumberFormat="1" applyFont="1" applyFill="1" applyBorder="1" applyAlignment="1">
      <alignment/>
    </xf>
    <xf numFmtId="165" fontId="35" fillId="0" borderId="15" xfId="0" applyNumberFormat="1" applyFont="1" applyFill="1" applyBorder="1" applyAlignment="1">
      <alignment horizontal="center"/>
    </xf>
    <xf numFmtId="165" fontId="35" fillId="0" borderId="18" xfId="0" applyNumberFormat="1" applyFont="1" applyFill="1" applyBorder="1" applyAlignment="1">
      <alignment horizontal="center"/>
    </xf>
    <xf numFmtId="164" fontId="35" fillId="0" borderId="15" xfId="0" applyNumberFormat="1" applyFont="1" applyFill="1" applyBorder="1" applyAlignment="1">
      <alignment horizontal="center"/>
    </xf>
    <xf numFmtId="165" fontId="35" fillId="0" borderId="16" xfId="0" applyNumberFormat="1" applyFont="1" applyFill="1" applyBorder="1" applyAlignment="1">
      <alignment horizontal="center"/>
    </xf>
    <xf numFmtId="0" fontId="33" fillId="0" borderId="0" xfId="0" applyFont="1" applyFill="1" applyAlignment="1">
      <alignment/>
    </xf>
    <xf numFmtId="164" fontId="32" fillId="0" borderId="22" xfId="0" applyNumberFormat="1" applyFont="1" applyFill="1" applyBorder="1" applyAlignment="1">
      <alignment horizontal="center"/>
    </xf>
    <xf numFmtId="164" fontId="29" fillId="0" borderId="23" xfId="0" applyNumberFormat="1" applyFont="1" applyFill="1" applyBorder="1" applyAlignment="1">
      <alignment horizontal="center"/>
    </xf>
    <xf numFmtId="165" fontId="32" fillId="0" borderId="23" xfId="0" applyNumberFormat="1" applyFont="1" applyFill="1" applyBorder="1" applyAlignment="1">
      <alignment horizontal="center"/>
    </xf>
    <xf numFmtId="165" fontId="25" fillId="0" borderId="24" xfId="0" applyNumberFormat="1" applyFont="1" applyFill="1" applyBorder="1" applyAlignment="1">
      <alignment horizontal="center"/>
    </xf>
    <xf numFmtId="164" fontId="32" fillId="0" borderId="23" xfId="0" applyNumberFormat="1" applyFont="1" applyFill="1" applyBorder="1" applyAlignment="1">
      <alignment horizontal="center"/>
    </xf>
    <xf numFmtId="164" fontId="32" fillId="0" borderId="25" xfId="0" applyNumberFormat="1" applyFont="1" applyFill="1" applyBorder="1" applyAlignment="1">
      <alignment horizontal="center"/>
    </xf>
    <xf numFmtId="165" fontId="32" fillId="0" borderId="25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center"/>
    </xf>
    <xf numFmtId="164" fontId="34" fillId="0" borderId="0" xfId="0" applyNumberFormat="1" applyFont="1" applyFill="1" applyBorder="1" applyAlignment="1">
      <alignment/>
    </xf>
    <xf numFmtId="165" fontId="34" fillId="0" borderId="0" xfId="0" applyNumberFormat="1" applyFont="1" applyFill="1" applyBorder="1" applyAlignment="1">
      <alignment/>
    </xf>
    <xf numFmtId="165" fontId="34" fillId="0" borderId="0" xfId="0" applyNumberFormat="1" applyFont="1" applyFill="1" applyBorder="1" applyAlignment="1">
      <alignment horizontal="center"/>
    </xf>
    <xf numFmtId="164" fontId="34" fillId="0" borderId="0" xfId="0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horizontal="center"/>
    </xf>
    <xf numFmtId="0" fontId="32" fillId="0" borderId="0" xfId="0" applyFont="1" applyFill="1" applyAlignment="1">
      <alignment/>
    </xf>
    <xf numFmtId="165" fontId="37" fillId="0" borderId="0" xfId="0" applyNumberFormat="1" applyFont="1" applyFill="1" applyBorder="1" applyAlignment="1">
      <alignment horizontal="center"/>
    </xf>
    <xf numFmtId="164" fontId="37" fillId="0" borderId="0" xfId="0" applyNumberFormat="1" applyFont="1" applyFill="1" applyBorder="1" applyAlignment="1">
      <alignment horizontal="center"/>
    </xf>
    <xf numFmtId="165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/>
    </xf>
    <xf numFmtId="0" fontId="26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left"/>
    </xf>
    <xf numFmtId="164" fontId="26" fillId="0" borderId="0" xfId="0" applyNumberFormat="1" applyFont="1" applyFill="1" applyBorder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165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49" fontId="32" fillId="0" borderId="0" xfId="0" applyNumberFormat="1" applyFont="1" applyFill="1" applyBorder="1" applyAlignment="1">
      <alignment horizontal="left"/>
    </xf>
    <xf numFmtId="166" fontId="29" fillId="0" borderId="0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5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49" fontId="29" fillId="0" borderId="0" xfId="0" applyNumberFormat="1" applyFont="1" applyFill="1" applyBorder="1" applyAlignment="1">
      <alignment horizontal="center"/>
    </xf>
    <xf numFmtId="165" fontId="20" fillId="0" borderId="0" xfId="0" applyNumberFormat="1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49" fontId="29" fillId="0" borderId="25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164" fontId="35" fillId="0" borderId="16" xfId="0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25" fillId="0" borderId="23" xfId="0" applyFont="1" applyFill="1" applyBorder="1" applyAlignment="1">
      <alignment horizontal="left"/>
    </xf>
    <xf numFmtId="0" fontId="26" fillId="0" borderId="0" xfId="0" applyFont="1" applyFill="1" applyAlignment="1">
      <alignment horizontal="center"/>
    </xf>
    <xf numFmtId="0" fontId="33" fillId="0" borderId="19" xfId="0" applyFont="1" applyFill="1" applyBorder="1" applyAlignment="1">
      <alignment horizontal="left"/>
    </xf>
    <xf numFmtId="49" fontId="34" fillId="0" borderId="20" xfId="0" applyNumberFormat="1" applyFont="1" applyFill="1" applyBorder="1" applyAlignment="1">
      <alignment horizontal="center"/>
    </xf>
    <xf numFmtId="0" fontId="25" fillId="0" borderId="24" xfId="0" applyFont="1" applyFill="1" applyBorder="1" applyAlignment="1">
      <alignment horizontal="left"/>
    </xf>
    <xf numFmtId="0" fontId="28" fillId="0" borderId="18" xfId="0" applyFont="1" applyFill="1" applyBorder="1" applyAlignment="1">
      <alignment horizontal="left" vertical="center"/>
    </xf>
    <xf numFmtId="49" fontId="29" fillId="0" borderId="16" xfId="0" applyNumberFormat="1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49" fontId="27" fillId="0" borderId="28" xfId="0" applyNumberFormat="1" applyFont="1" applyFill="1" applyBorder="1" applyAlignment="1">
      <alignment horizontal="center"/>
    </xf>
    <xf numFmtId="164" fontId="28" fillId="0" borderId="28" xfId="0" applyNumberFormat="1" applyFont="1" applyFill="1" applyBorder="1" applyAlignment="1">
      <alignment horizontal="center" wrapText="1"/>
    </xf>
    <xf numFmtId="165" fontId="28" fillId="0" borderId="28" xfId="0" applyNumberFormat="1" applyFont="1" applyFill="1" applyBorder="1" applyAlignment="1">
      <alignment horizontal="center" wrapText="1"/>
    </xf>
    <xf numFmtId="165" fontId="28" fillId="0" borderId="29" xfId="0" applyNumberFormat="1" applyFont="1" applyFill="1" applyBorder="1" applyAlignment="1">
      <alignment horizontal="center"/>
    </xf>
    <xf numFmtId="0" fontId="27" fillId="0" borderId="30" xfId="0" applyFont="1" applyFill="1" applyBorder="1" applyAlignment="1">
      <alignment horizontal="center" vertical="center"/>
    </xf>
    <xf numFmtId="165" fontId="28" fillId="0" borderId="31" xfId="0" applyNumberFormat="1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/>
    </xf>
    <xf numFmtId="165" fontId="25" fillId="0" borderId="33" xfId="0" applyNumberFormat="1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165" fontId="36" fillId="0" borderId="31" xfId="0" applyNumberFormat="1" applyFont="1" applyFill="1" applyBorder="1" applyAlignment="1">
      <alignment horizontal="center"/>
    </xf>
    <xf numFmtId="0" fontId="25" fillId="0" borderId="34" xfId="0" applyFont="1" applyFill="1" applyBorder="1" applyAlignment="1">
      <alignment horizontal="center"/>
    </xf>
    <xf numFmtId="165" fontId="25" fillId="0" borderId="35" xfId="0" applyNumberFormat="1" applyFont="1" applyFill="1" applyBorder="1" applyAlignment="1">
      <alignment horizontal="center"/>
    </xf>
    <xf numFmtId="0" fontId="33" fillId="0" borderId="36" xfId="0" applyFont="1" applyFill="1" applyBorder="1" applyAlignment="1">
      <alignment horizontal="center"/>
    </xf>
    <xf numFmtId="0" fontId="33" fillId="0" borderId="37" xfId="0" applyFont="1" applyFill="1" applyBorder="1" applyAlignment="1">
      <alignment horizontal="left"/>
    </xf>
    <xf numFmtId="0" fontId="33" fillId="0" borderId="38" xfId="0" applyFont="1" applyFill="1" applyBorder="1" applyAlignment="1">
      <alignment horizontal="left"/>
    </xf>
    <xf numFmtId="49" fontId="34" fillId="0" borderId="39" xfId="0" applyNumberFormat="1" applyFont="1" applyFill="1" applyBorder="1" applyAlignment="1">
      <alignment horizontal="center"/>
    </xf>
    <xf numFmtId="164" fontId="35" fillId="0" borderId="40" xfId="0" applyNumberFormat="1" applyFont="1" applyFill="1" applyBorder="1" applyAlignment="1">
      <alignment horizontal="center"/>
    </xf>
    <xf numFmtId="164" fontId="35" fillId="0" borderId="37" xfId="0" applyNumberFormat="1" applyFont="1" applyFill="1" applyBorder="1" applyAlignment="1">
      <alignment/>
    </xf>
    <xf numFmtId="165" fontId="35" fillId="0" borderId="37" xfId="0" applyNumberFormat="1" applyFont="1" applyFill="1" applyBorder="1" applyAlignment="1">
      <alignment horizontal="center"/>
    </xf>
    <xf numFmtId="165" fontId="35" fillId="0" borderId="38" xfId="0" applyNumberFormat="1" applyFont="1" applyFill="1" applyBorder="1" applyAlignment="1">
      <alignment horizontal="center"/>
    </xf>
    <xf numFmtId="164" fontId="35" fillId="0" borderId="37" xfId="0" applyNumberFormat="1" applyFont="1" applyFill="1" applyBorder="1" applyAlignment="1">
      <alignment horizontal="center"/>
    </xf>
    <xf numFmtId="164" fontId="35" fillId="0" borderId="39" xfId="0" applyNumberFormat="1" applyFont="1" applyFill="1" applyBorder="1" applyAlignment="1">
      <alignment horizontal="center"/>
    </xf>
    <xf numFmtId="165" fontId="35" fillId="0" borderId="39" xfId="0" applyNumberFormat="1" applyFont="1" applyFill="1" applyBorder="1" applyAlignment="1">
      <alignment horizontal="center"/>
    </xf>
    <xf numFmtId="165" fontId="36" fillId="0" borderId="41" xfId="0" applyNumberFormat="1" applyFont="1" applyFill="1" applyBorder="1" applyAlignment="1">
      <alignment horizontal="center"/>
    </xf>
    <xf numFmtId="0" fontId="33" fillId="0" borderId="32" xfId="0" applyFont="1" applyFill="1" applyBorder="1" applyAlignment="1">
      <alignment horizontal="center"/>
    </xf>
    <xf numFmtId="0" fontId="25" fillId="0" borderId="42" xfId="0" applyFont="1" applyFill="1" applyBorder="1" applyAlignment="1">
      <alignment horizontal="left"/>
    </xf>
    <xf numFmtId="49" fontId="29" fillId="0" borderId="43" xfId="0" applyNumberFormat="1" applyFont="1" applyFill="1" applyBorder="1" applyAlignment="1">
      <alignment horizontal="center"/>
    </xf>
    <xf numFmtId="164" fontId="32" fillId="0" borderId="44" xfId="0" applyNumberFormat="1" applyFont="1" applyFill="1" applyBorder="1" applyAlignment="1">
      <alignment horizontal="center"/>
    </xf>
    <xf numFmtId="164" fontId="29" fillId="0" borderId="0" xfId="0" applyNumberFormat="1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5" fontId="25" fillId="0" borderId="42" xfId="0" applyNumberFormat="1" applyFont="1" applyFill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164" fontId="32" fillId="0" borderId="43" xfId="0" applyNumberFormat="1" applyFont="1" applyFill="1" applyBorder="1" applyAlignment="1">
      <alignment horizontal="center"/>
    </xf>
    <xf numFmtId="165" fontId="32" fillId="0" borderId="43" xfId="0" applyNumberFormat="1" applyFont="1" applyFill="1" applyBorder="1" applyAlignment="1">
      <alignment horizontal="center"/>
    </xf>
    <xf numFmtId="0" fontId="28" fillId="0" borderId="45" xfId="0" applyFont="1" applyFill="1" applyBorder="1" applyAlignment="1">
      <alignment horizontal="left" vertical="center"/>
    </xf>
    <xf numFmtId="49" fontId="29" fillId="0" borderId="46" xfId="0" applyNumberFormat="1" applyFont="1" applyFill="1" applyBorder="1" applyAlignment="1">
      <alignment horizontal="center" vertical="center"/>
    </xf>
    <xf numFmtId="164" fontId="28" fillId="0" borderId="47" xfId="0" applyNumberFormat="1" applyFont="1" applyFill="1" applyBorder="1" applyAlignment="1">
      <alignment horizontal="center" vertical="center"/>
    </xf>
    <xf numFmtId="164" fontId="30" fillId="0" borderId="45" xfId="0" applyNumberFormat="1" applyFont="1" applyFill="1" applyBorder="1" applyAlignment="1">
      <alignment horizontal="center" vertical="center" wrapText="1"/>
    </xf>
    <xf numFmtId="165" fontId="28" fillId="0" borderId="45" xfId="0" applyNumberFormat="1" applyFont="1" applyFill="1" applyBorder="1" applyAlignment="1">
      <alignment horizontal="center" vertical="center"/>
    </xf>
    <xf numFmtId="164" fontId="28" fillId="0" borderId="45" xfId="0" applyNumberFormat="1" applyFont="1" applyFill="1" applyBorder="1" applyAlignment="1">
      <alignment horizontal="center" vertical="center"/>
    </xf>
    <xf numFmtId="165" fontId="28" fillId="0" borderId="48" xfId="0" applyNumberFormat="1" applyFont="1" applyFill="1" applyBorder="1" applyAlignment="1">
      <alignment horizontal="center" vertical="center"/>
    </xf>
    <xf numFmtId="164" fontId="31" fillId="0" borderId="46" xfId="0" applyNumberFormat="1" applyFont="1" applyFill="1" applyBorder="1" applyAlignment="1">
      <alignment horizontal="center" vertical="center"/>
    </xf>
    <xf numFmtId="165" fontId="31" fillId="0" borderId="46" xfId="0" applyNumberFormat="1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165" fontId="28" fillId="0" borderId="50" xfId="0" applyNumberFormat="1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/>
    </xf>
    <xf numFmtId="165" fontId="25" fillId="0" borderId="52" xfId="0" applyNumberFormat="1" applyFont="1" applyFill="1" applyBorder="1" applyAlignment="1">
      <alignment horizontal="center"/>
    </xf>
    <xf numFmtId="49" fontId="24" fillId="0" borderId="53" xfId="0" applyNumberFormat="1" applyFont="1" applyFill="1" applyBorder="1" applyAlignment="1">
      <alignment vertical="center"/>
    </xf>
    <xf numFmtId="49" fontId="27" fillId="0" borderId="54" xfId="0" applyNumberFormat="1" applyFont="1" applyFill="1" applyBorder="1" applyAlignment="1">
      <alignment horizontal="center" vertical="center"/>
    </xf>
    <xf numFmtId="49" fontId="29" fillId="0" borderId="22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 wrapText="1"/>
    </xf>
    <xf numFmtId="164" fontId="25" fillId="0" borderId="0" xfId="0" applyNumberFormat="1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left"/>
    </xf>
    <xf numFmtId="0" fontId="0" fillId="0" borderId="28" xfId="0" applyFill="1" applyBorder="1" applyAlignment="1">
      <alignment/>
    </xf>
    <xf numFmtId="0" fontId="0" fillId="0" borderId="27" xfId="0" applyFill="1" applyBorder="1" applyAlignment="1">
      <alignment/>
    </xf>
    <xf numFmtId="0" fontId="39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</cellXfs>
  <cellStyles count="9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20% - Accent1" xfId="36"/>
    <cellStyle name="Excel Built-in 20% - Accent2" xfId="37"/>
    <cellStyle name="Excel Built-in 20% - Accent3" xfId="38"/>
    <cellStyle name="Excel Built-in 20% - Accent4" xfId="39"/>
    <cellStyle name="Excel Built-in 20% - Accent5" xfId="40"/>
    <cellStyle name="Excel Built-in 20% - Accent6" xfId="41"/>
    <cellStyle name="Excel Built-in 40% - Accent1" xfId="42"/>
    <cellStyle name="Excel Built-in 40% - Accent2" xfId="43"/>
    <cellStyle name="Excel Built-in 40% - Accent3" xfId="44"/>
    <cellStyle name="Excel Built-in 40% - Accent4" xfId="45"/>
    <cellStyle name="Excel Built-in 40% - Accent5" xfId="46"/>
    <cellStyle name="Excel Built-in 40% - Accent6" xfId="47"/>
    <cellStyle name="Excel Built-in 60% - Accent1" xfId="48"/>
    <cellStyle name="Excel Built-in 60% - Accent2" xfId="49"/>
    <cellStyle name="Excel Built-in 60% - Accent3" xfId="50"/>
    <cellStyle name="Excel Built-in 60% - Accent4" xfId="51"/>
    <cellStyle name="Excel Built-in 60% - Accent5" xfId="52"/>
    <cellStyle name="Excel Built-in 60% - Accent6" xfId="53"/>
    <cellStyle name="Excel Built-in Accent1" xfId="54"/>
    <cellStyle name="Excel Built-in Accent2" xfId="55"/>
    <cellStyle name="Excel Built-in Accent3" xfId="56"/>
    <cellStyle name="Excel Built-in Accent4" xfId="57"/>
    <cellStyle name="Excel Built-in Accent5" xfId="58"/>
    <cellStyle name="Excel Built-in Accent6" xfId="59"/>
    <cellStyle name="Excel Built-in Bad" xfId="60"/>
    <cellStyle name="Excel Built-in Calculation" xfId="61"/>
    <cellStyle name="Excel Built-in Explanatory Text" xfId="62"/>
    <cellStyle name="Excel Built-in Good" xfId="63"/>
    <cellStyle name="Excel Built-in Heading 1" xfId="64"/>
    <cellStyle name="Excel Built-in Heading 2" xfId="65"/>
    <cellStyle name="Excel Built-in Heading 3" xfId="66"/>
    <cellStyle name="Excel Built-in Heading 4" xfId="67"/>
    <cellStyle name="Excel Built-in Check Cell" xfId="68"/>
    <cellStyle name="Excel Built-in Input" xfId="69"/>
    <cellStyle name="Excel Built-in Linked Cell" xfId="70"/>
    <cellStyle name="Excel Built-in Neutral" xfId="71"/>
    <cellStyle name="Excel Built-in Normal 1" xfId="72"/>
    <cellStyle name="Excel Built-in Note" xfId="73"/>
    <cellStyle name="Excel Built-in Output" xfId="74"/>
    <cellStyle name="Excel Built-in Title" xfId="75"/>
    <cellStyle name="Excel Built-in Total" xfId="76"/>
    <cellStyle name="Excel Built-in Warning Text" xfId="77"/>
    <cellStyle name="Heading" xfId="78"/>
    <cellStyle name="Heading1" xfId="79"/>
    <cellStyle name="Kontrolní buňka" xfId="80"/>
    <cellStyle name="Currency" xfId="81"/>
    <cellStyle name="Currency [0]" xfId="82"/>
    <cellStyle name="Nadpis 1" xfId="83"/>
    <cellStyle name="Nadpis 2" xfId="84"/>
    <cellStyle name="Nadpis 3" xfId="85"/>
    <cellStyle name="Nadpis 4" xfId="86"/>
    <cellStyle name="Název" xfId="87"/>
    <cellStyle name="Neutrální" xfId="88"/>
    <cellStyle name="normální 2" xfId="89"/>
    <cellStyle name="Poznámka" xfId="90"/>
    <cellStyle name="Percent" xfId="91"/>
    <cellStyle name="Propojená buňka" xfId="92"/>
    <cellStyle name="Result" xfId="93"/>
    <cellStyle name="Result2" xfId="94"/>
    <cellStyle name="Správně" xfId="95"/>
    <cellStyle name="Špatně" xfId="96"/>
    <cellStyle name="Text upozornění" xfId="97"/>
    <cellStyle name="Vstup" xfId="98"/>
    <cellStyle name="Výpočet" xfId="99"/>
    <cellStyle name="Výstup" xfId="100"/>
    <cellStyle name="Vysvětlující text" xfId="101"/>
    <cellStyle name="Zvýraznění 1" xfId="102"/>
    <cellStyle name="Zvýraznění 2" xfId="103"/>
    <cellStyle name="Zvýraznění 3" xfId="104"/>
    <cellStyle name="Zvýraznění 4" xfId="105"/>
    <cellStyle name="Zvýraznění 5" xfId="106"/>
    <cellStyle name="Zvýraznění 6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4</xdr:row>
      <xdr:rowOff>19050</xdr:rowOff>
    </xdr:from>
    <xdr:to>
      <xdr:col>7</xdr:col>
      <xdr:colOff>19050</xdr:colOff>
      <xdr:row>4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524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4</xdr:row>
      <xdr:rowOff>28575</xdr:rowOff>
    </xdr:from>
    <xdr:to>
      <xdr:col>17</xdr:col>
      <xdr:colOff>19050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5619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</xdr:row>
      <xdr:rowOff>19050</xdr:rowOff>
    </xdr:from>
    <xdr:to>
      <xdr:col>12</xdr:col>
      <xdr:colOff>19050</xdr:colOff>
      <xdr:row>4</xdr:row>
      <xdr:rowOff>285750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38675" y="5524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57150</xdr:colOff>
      <xdr:row>4</xdr:row>
      <xdr:rowOff>19050</xdr:rowOff>
    </xdr:from>
    <xdr:to>
      <xdr:col>22</xdr:col>
      <xdr:colOff>19050</xdr:colOff>
      <xdr:row>4</xdr:row>
      <xdr:rowOff>285750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01000" y="5524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4</xdr:row>
      <xdr:rowOff>19050</xdr:rowOff>
    </xdr:from>
    <xdr:to>
      <xdr:col>7</xdr:col>
      <xdr:colOff>19050</xdr:colOff>
      <xdr:row>4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524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4</xdr:row>
      <xdr:rowOff>28575</xdr:rowOff>
    </xdr:from>
    <xdr:to>
      <xdr:col>17</xdr:col>
      <xdr:colOff>19050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5619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</xdr:row>
      <xdr:rowOff>19050</xdr:rowOff>
    </xdr:from>
    <xdr:to>
      <xdr:col>12</xdr:col>
      <xdr:colOff>19050</xdr:colOff>
      <xdr:row>4</xdr:row>
      <xdr:rowOff>285750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38675" y="5524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57150</xdr:colOff>
      <xdr:row>4</xdr:row>
      <xdr:rowOff>19050</xdr:rowOff>
    </xdr:from>
    <xdr:to>
      <xdr:col>22</xdr:col>
      <xdr:colOff>19050</xdr:colOff>
      <xdr:row>4</xdr:row>
      <xdr:rowOff>285750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01000" y="5524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4</xdr:row>
      <xdr:rowOff>19050</xdr:rowOff>
    </xdr:from>
    <xdr:to>
      <xdr:col>7</xdr:col>
      <xdr:colOff>19050</xdr:colOff>
      <xdr:row>4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524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4</xdr:row>
      <xdr:rowOff>28575</xdr:rowOff>
    </xdr:from>
    <xdr:to>
      <xdr:col>17</xdr:col>
      <xdr:colOff>19050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5619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</xdr:row>
      <xdr:rowOff>19050</xdr:rowOff>
    </xdr:from>
    <xdr:to>
      <xdr:col>12</xdr:col>
      <xdr:colOff>19050</xdr:colOff>
      <xdr:row>4</xdr:row>
      <xdr:rowOff>285750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38675" y="5524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57150</xdr:colOff>
      <xdr:row>4</xdr:row>
      <xdr:rowOff>19050</xdr:rowOff>
    </xdr:from>
    <xdr:to>
      <xdr:col>22</xdr:col>
      <xdr:colOff>19050</xdr:colOff>
      <xdr:row>4</xdr:row>
      <xdr:rowOff>285750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01000" y="5524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4</xdr:row>
      <xdr:rowOff>19050</xdr:rowOff>
    </xdr:from>
    <xdr:to>
      <xdr:col>7</xdr:col>
      <xdr:colOff>19050</xdr:colOff>
      <xdr:row>4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524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4</xdr:row>
      <xdr:rowOff>28575</xdr:rowOff>
    </xdr:from>
    <xdr:to>
      <xdr:col>17</xdr:col>
      <xdr:colOff>19050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5619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</xdr:row>
      <xdr:rowOff>19050</xdr:rowOff>
    </xdr:from>
    <xdr:to>
      <xdr:col>12</xdr:col>
      <xdr:colOff>19050</xdr:colOff>
      <xdr:row>4</xdr:row>
      <xdr:rowOff>285750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38675" y="5524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57150</xdr:colOff>
      <xdr:row>4</xdr:row>
      <xdr:rowOff>19050</xdr:rowOff>
    </xdr:from>
    <xdr:to>
      <xdr:col>22</xdr:col>
      <xdr:colOff>19050</xdr:colOff>
      <xdr:row>4</xdr:row>
      <xdr:rowOff>285750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01000" y="5524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4</xdr:row>
      <xdr:rowOff>19050</xdr:rowOff>
    </xdr:from>
    <xdr:to>
      <xdr:col>7</xdr:col>
      <xdr:colOff>19050</xdr:colOff>
      <xdr:row>4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524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4</xdr:row>
      <xdr:rowOff>28575</xdr:rowOff>
    </xdr:from>
    <xdr:to>
      <xdr:col>17</xdr:col>
      <xdr:colOff>19050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5619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</xdr:row>
      <xdr:rowOff>19050</xdr:rowOff>
    </xdr:from>
    <xdr:to>
      <xdr:col>12</xdr:col>
      <xdr:colOff>19050</xdr:colOff>
      <xdr:row>4</xdr:row>
      <xdr:rowOff>285750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38675" y="5524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57150</xdr:colOff>
      <xdr:row>4</xdr:row>
      <xdr:rowOff>19050</xdr:rowOff>
    </xdr:from>
    <xdr:to>
      <xdr:col>22</xdr:col>
      <xdr:colOff>19050</xdr:colOff>
      <xdr:row>4</xdr:row>
      <xdr:rowOff>285750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01000" y="5524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4</xdr:row>
      <xdr:rowOff>19050</xdr:rowOff>
    </xdr:from>
    <xdr:to>
      <xdr:col>7</xdr:col>
      <xdr:colOff>19050</xdr:colOff>
      <xdr:row>4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524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4</xdr:row>
      <xdr:rowOff>28575</xdr:rowOff>
    </xdr:from>
    <xdr:to>
      <xdr:col>17</xdr:col>
      <xdr:colOff>19050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5619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</xdr:row>
      <xdr:rowOff>19050</xdr:rowOff>
    </xdr:from>
    <xdr:to>
      <xdr:col>12</xdr:col>
      <xdr:colOff>19050</xdr:colOff>
      <xdr:row>4</xdr:row>
      <xdr:rowOff>285750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38675" y="5524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57150</xdr:colOff>
      <xdr:row>4</xdr:row>
      <xdr:rowOff>19050</xdr:rowOff>
    </xdr:from>
    <xdr:to>
      <xdr:col>22</xdr:col>
      <xdr:colOff>19050</xdr:colOff>
      <xdr:row>4</xdr:row>
      <xdr:rowOff>285750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01000" y="5524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4</xdr:row>
      <xdr:rowOff>19050</xdr:rowOff>
    </xdr:from>
    <xdr:to>
      <xdr:col>7</xdr:col>
      <xdr:colOff>19050</xdr:colOff>
      <xdr:row>4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524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4</xdr:row>
      <xdr:rowOff>28575</xdr:rowOff>
    </xdr:from>
    <xdr:to>
      <xdr:col>17</xdr:col>
      <xdr:colOff>19050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5619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</xdr:row>
      <xdr:rowOff>19050</xdr:rowOff>
    </xdr:from>
    <xdr:to>
      <xdr:col>12</xdr:col>
      <xdr:colOff>19050</xdr:colOff>
      <xdr:row>4</xdr:row>
      <xdr:rowOff>285750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38675" y="5524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57150</xdr:colOff>
      <xdr:row>4</xdr:row>
      <xdr:rowOff>19050</xdr:rowOff>
    </xdr:from>
    <xdr:to>
      <xdr:col>22</xdr:col>
      <xdr:colOff>19050</xdr:colOff>
      <xdr:row>4</xdr:row>
      <xdr:rowOff>285750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01000" y="5524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4</xdr:row>
      <xdr:rowOff>19050</xdr:rowOff>
    </xdr:from>
    <xdr:to>
      <xdr:col>7</xdr:col>
      <xdr:colOff>19050</xdr:colOff>
      <xdr:row>4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524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4</xdr:row>
      <xdr:rowOff>28575</xdr:rowOff>
    </xdr:from>
    <xdr:to>
      <xdr:col>17</xdr:col>
      <xdr:colOff>19050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5619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</xdr:row>
      <xdr:rowOff>19050</xdr:rowOff>
    </xdr:from>
    <xdr:to>
      <xdr:col>12</xdr:col>
      <xdr:colOff>19050</xdr:colOff>
      <xdr:row>4</xdr:row>
      <xdr:rowOff>285750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38675" y="5524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57150</xdr:colOff>
      <xdr:row>4</xdr:row>
      <xdr:rowOff>19050</xdr:rowOff>
    </xdr:from>
    <xdr:to>
      <xdr:col>22</xdr:col>
      <xdr:colOff>19050</xdr:colOff>
      <xdr:row>4</xdr:row>
      <xdr:rowOff>285750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01000" y="5524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4</xdr:row>
      <xdr:rowOff>19050</xdr:rowOff>
    </xdr:from>
    <xdr:to>
      <xdr:col>7</xdr:col>
      <xdr:colOff>19050</xdr:colOff>
      <xdr:row>4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524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4</xdr:row>
      <xdr:rowOff>28575</xdr:rowOff>
    </xdr:from>
    <xdr:to>
      <xdr:col>17</xdr:col>
      <xdr:colOff>19050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5619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</xdr:row>
      <xdr:rowOff>19050</xdr:rowOff>
    </xdr:from>
    <xdr:to>
      <xdr:col>12</xdr:col>
      <xdr:colOff>19050</xdr:colOff>
      <xdr:row>4</xdr:row>
      <xdr:rowOff>285750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38675" y="5524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57150</xdr:colOff>
      <xdr:row>4</xdr:row>
      <xdr:rowOff>19050</xdr:rowOff>
    </xdr:from>
    <xdr:to>
      <xdr:col>22</xdr:col>
      <xdr:colOff>19050</xdr:colOff>
      <xdr:row>4</xdr:row>
      <xdr:rowOff>285750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01000" y="5524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4</xdr:row>
      <xdr:rowOff>19050</xdr:rowOff>
    </xdr:from>
    <xdr:to>
      <xdr:col>8</xdr:col>
      <xdr:colOff>19050</xdr:colOff>
      <xdr:row>4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5524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</xdr:colOff>
      <xdr:row>4</xdr:row>
      <xdr:rowOff>28575</xdr:rowOff>
    </xdr:from>
    <xdr:to>
      <xdr:col>18</xdr:col>
      <xdr:colOff>19050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5619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</xdr:row>
      <xdr:rowOff>19050</xdr:rowOff>
    </xdr:from>
    <xdr:to>
      <xdr:col>13</xdr:col>
      <xdr:colOff>19050</xdr:colOff>
      <xdr:row>4</xdr:row>
      <xdr:rowOff>285750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5524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57150</xdr:colOff>
      <xdr:row>4</xdr:row>
      <xdr:rowOff>19050</xdr:rowOff>
    </xdr:from>
    <xdr:to>
      <xdr:col>23</xdr:col>
      <xdr:colOff>19050</xdr:colOff>
      <xdr:row>4</xdr:row>
      <xdr:rowOff>285750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15325" y="5524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__xlnm._FilterDatabase" displayName="__xlnm._FilterDatabase" ref="B7:AA34" comment="" totalsRowShown="0">
  <tableColumns count="26">
    <tableColumn id="1" name="Žatecká"/>
    <tableColumn id="2" name="Kateřina"/>
    <tableColumn id="3" name="2005"/>
    <tableColumn id="4" name="2,00"/>
    <tableColumn id="5" name="10,00"/>
    <tableColumn id="6" name="9,300"/>
    <tableColumn id="7" name="Sloupec1"/>
    <tableColumn id="8" name="11,300"/>
    <tableColumn id="9" name="2,70"/>
    <tableColumn id="10" name="10,002"/>
    <tableColumn id="11" name="8,500"/>
    <tableColumn id="12" name="Sloupec3"/>
    <tableColumn id="13" name="11,200"/>
    <tableColumn id="14" name="3,80"/>
    <tableColumn id="15" name="10,004"/>
    <tableColumn id="16" name="8,200"/>
    <tableColumn id="17" name="Sloupec5"/>
    <tableColumn id="18" name="12,000"/>
    <tableColumn id="19" name="3,90"/>
    <tableColumn id="20" name="10,006"/>
    <tableColumn id="21" name="7,400"/>
    <tableColumn id="22" name="Sloupec7"/>
    <tableColumn id="23" name="11,3008"/>
    <tableColumn id="24" name="12,40"/>
    <tableColumn id="25" name="33,400"/>
    <tableColumn id="26" name="45,800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PageLayoutView="0" workbookViewId="0" topLeftCell="A1">
      <selection activeCell="AC16" sqref="AC16"/>
    </sheetView>
  </sheetViews>
  <sheetFormatPr defaultColWidth="9.00390625" defaultRowHeight="14.25"/>
  <cols>
    <col min="1" max="1" width="3.25390625" style="89" customWidth="1"/>
    <col min="2" max="2" width="13.625" style="75" customWidth="1"/>
    <col min="3" max="3" width="9.625" style="75" customWidth="1"/>
    <col min="4" max="4" width="3.375" style="87" customWidth="1"/>
    <col min="5" max="5" width="4.125" style="29" customWidth="1"/>
    <col min="6" max="6" width="3.75390625" style="29" customWidth="1"/>
    <col min="7" max="7" width="4.25390625" style="62" customWidth="1"/>
    <col min="8" max="8" width="3.125" style="29" customWidth="1"/>
    <col min="9" max="9" width="7.00390625" style="79" customWidth="1"/>
    <col min="10" max="10" width="4.125" style="29" customWidth="1"/>
    <col min="11" max="11" width="3.75390625" style="29" customWidth="1"/>
    <col min="12" max="12" width="4.25390625" style="62" customWidth="1"/>
    <col min="13" max="13" width="3.125" style="29" customWidth="1"/>
    <col min="14" max="14" width="6.875" style="79" customWidth="1"/>
    <col min="15" max="15" width="4.125" style="32" customWidth="1"/>
    <col min="16" max="16" width="3.75390625" style="29" customWidth="1"/>
    <col min="17" max="17" width="4.25390625" style="30" customWidth="1"/>
    <col min="18" max="18" width="3.125" style="32" customWidth="1"/>
    <col min="19" max="19" width="6.875" style="79" customWidth="1"/>
    <col min="20" max="20" width="4.125" style="29" customWidth="1"/>
    <col min="21" max="21" width="3.75390625" style="29" customWidth="1"/>
    <col min="22" max="22" width="4.25390625" style="62" customWidth="1"/>
    <col min="23" max="23" width="3.125" style="29" customWidth="1"/>
    <col min="24" max="24" width="6.875" style="79" customWidth="1"/>
    <col min="25" max="25" width="4.625" style="32" customWidth="1"/>
    <col min="26" max="26" width="5.00390625" style="30" customWidth="1"/>
    <col min="27" max="27" width="8.875" style="88" customWidth="1"/>
    <col min="28" max="16384" width="8.375" style="83" customWidth="1"/>
  </cols>
  <sheetData>
    <row r="1" spans="1:256" ht="20.25" customHeight="1">
      <c r="A1" s="1"/>
      <c r="B1" s="2"/>
      <c r="C1" s="2"/>
      <c r="D1" s="3"/>
      <c r="E1" s="159" t="s">
        <v>0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60" t="s">
        <v>1</v>
      </c>
      <c r="X1" s="160"/>
      <c r="Y1" s="160"/>
      <c r="Z1" s="160"/>
      <c r="AA1" s="160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3" customHeight="1">
      <c r="A2" s="6"/>
      <c r="B2" s="7"/>
      <c r="C2" s="7"/>
      <c r="D2" s="8"/>
      <c r="E2" s="9"/>
      <c r="F2" s="9"/>
      <c r="G2" s="10"/>
      <c r="H2" s="9"/>
      <c r="I2" s="10"/>
      <c r="J2" s="9"/>
      <c r="K2" s="9"/>
      <c r="L2" s="10"/>
      <c r="M2" s="9"/>
      <c r="N2" s="10"/>
      <c r="O2" s="11"/>
      <c r="P2" s="9"/>
      <c r="Q2" s="12"/>
      <c r="R2" s="11"/>
      <c r="S2" s="10"/>
      <c r="T2" s="9"/>
      <c r="U2" s="9"/>
      <c r="V2" s="10"/>
      <c r="W2" s="9"/>
      <c r="X2" s="10"/>
      <c r="Y2" s="9"/>
      <c r="Z2" s="10"/>
      <c r="AA2" s="10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.75" customHeight="1">
      <c r="A3" s="13"/>
      <c r="B3" s="161" t="s">
        <v>2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3" customHeight="1" thickBot="1">
      <c r="A4" s="6"/>
      <c r="B4" s="7"/>
      <c r="C4" s="7"/>
      <c r="D4" s="8"/>
      <c r="E4" s="9"/>
      <c r="F4" s="9"/>
      <c r="G4" s="10"/>
      <c r="H4" s="9"/>
      <c r="I4" s="10"/>
      <c r="J4" s="9"/>
      <c r="K4" s="9"/>
      <c r="L4" s="10"/>
      <c r="M4" s="9"/>
      <c r="N4" s="10"/>
      <c r="O4" s="11"/>
      <c r="P4" s="9"/>
      <c r="Q4" s="12"/>
      <c r="R4" s="11"/>
      <c r="S4" s="10"/>
      <c r="T4" s="9"/>
      <c r="U4" s="9"/>
      <c r="V4" s="10"/>
      <c r="W4" s="9"/>
      <c r="X4" s="10"/>
      <c r="Y4" s="9"/>
      <c r="Z4" s="10"/>
      <c r="AA4" s="1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22.5" customHeight="1">
      <c r="A5" s="107" t="s">
        <v>3</v>
      </c>
      <c r="B5" s="108" t="s">
        <v>4</v>
      </c>
      <c r="C5" s="108" t="s">
        <v>5</v>
      </c>
      <c r="D5" s="109" t="s">
        <v>6</v>
      </c>
      <c r="E5" s="162"/>
      <c r="F5" s="162"/>
      <c r="G5" s="162"/>
      <c r="H5" s="162"/>
      <c r="I5" s="162"/>
      <c r="J5" s="163"/>
      <c r="K5" s="163"/>
      <c r="L5" s="163"/>
      <c r="M5" s="163"/>
      <c r="N5" s="163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10" t="s">
        <v>7</v>
      </c>
      <c r="Z5" s="111" t="s">
        <v>7</v>
      </c>
      <c r="AA5" s="112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15.75" customHeight="1">
      <c r="A6" s="113"/>
      <c r="B6" s="15"/>
      <c r="C6" s="15"/>
      <c r="D6" s="16"/>
      <c r="E6" s="17" t="s">
        <v>8</v>
      </c>
      <c r="F6" s="18" t="s">
        <v>9</v>
      </c>
      <c r="G6" s="19" t="s">
        <v>10</v>
      </c>
      <c r="H6" s="20" t="s">
        <v>11</v>
      </c>
      <c r="I6" s="21" t="s">
        <v>12</v>
      </c>
      <c r="J6" s="17" t="s">
        <v>8</v>
      </c>
      <c r="K6" s="18" t="s">
        <v>9</v>
      </c>
      <c r="L6" s="19" t="s">
        <v>10</v>
      </c>
      <c r="M6" s="20" t="s">
        <v>11</v>
      </c>
      <c r="N6" s="21" t="s">
        <v>12</v>
      </c>
      <c r="O6" s="17" t="s">
        <v>8</v>
      </c>
      <c r="P6" s="18" t="s">
        <v>9</v>
      </c>
      <c r="Q6" s="19" t="s">
        <v>10</v>
      </c>
      <c r="R6" s="20" t="s">
        <v>11</v>
      </c>
      <c r="S6" s="21" t="s">
        <v>12</v>
      </c>
      <c r="T6" s="17" t="s">
        <v>8</v>
      </c>
      <c r="U6" s="18" t="s">
        <v>9</v>
      </c>
      <c r="V6" s="19" t="s">
        <v>10</v>
      </c>
      <c r="W6" s="20" t="s">
        <v>11</v>
      </c>
      <c r="X6" s="21" t="s">
        <v>12</v>
      </c>
      <c r="Y6" s="22" t="s">
        <v>8</v>
      </c>
      <c r="Z6" s="23" t="s">
        <v>10</v>
      </c>
      <c r="AA6" s="114" t="s">
        <v>13</v>
      </c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ht="15" customHeight="1">
      <c r="A7" s="115" t="s">
        <v>14</v>
      </c>
      <c r="B7" s="25" t="s">
        <v>15</v>
      </c>
      <c r="C7" s="26" t="s">
        <v>16</v>
      </c>
      <c r="D7" s="27">
        <v>2011</v>
      </c>
      <c r="E7" s="28"/>
      <c r="G7" s="30"/>
      <c r="I7" s="31">
        <f>E7+G7-H7</f>
        <v>0</v>
      </c>
      <c r="J7" s="32"/>
      <c r="L7" s="30"/>
      <c r="N7" s="31">
        <f>J7+L7-M7</f>
        <v>0</v>
      </c>
      <c r="O7" s="28">
        <v>2</v>
      </c>
      <c r="P7" s="29">
        <v>10</v>
      </c>
      <c r="Q7" s="30">
        <v>9.1</v>
      </c>
      <c r="S7" s="31">
        <f>O7+Q7-R7</f>
        <v>11.1</v>
      </c>
      <c r="T7" s="28">
        <v>2</v>
      </c>
      <c r="U7" s="29">
        <v>10</v>
      </c>
      <c r="V7" s="30">
        <v>9</v>
      </c>
      <c r="W7" s="32"/>
      <c r="X7" s="31">
        <f>T7+V7-W7</f>
        <v>11</v>
      </c>
      <c r="Y7" s="33">
        <f>SUM(E7+J7+O7+T7)</f>
        <v>4</v>
      </c>
      <c r="Z7" s="34">
        <f>SUM(G7+L7+Q7+V7)</f>
        <v>18.1</v>
      </c>
      <c r="AA7" s="116">
        <f>$I7+$N7+$S7+$X7</f>
        <v>22.1</v>
      </c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256" ht="11.25" customHeight="1">
      <c r="A8" s="117"/>
      <c r="B8" s="36" t="s">
        <v>17</v>
      </c>
      <c r="C8" s="37"/>
      <c r="D8" s="38"/>
      <c r="E8" s="39"/>
      <c r="F8" s="40"/>
      <c r="G8" s="41"/>
      <c r="H8" s="40"/>
      <c r="I8" s="42"/>
      <c r="J8" s="43"/>
      <c r="K8" s="40"/>
      <c r="L8" s="41"/>
      <c r="M8" s="43"/>
      <c r="N8" s="42"/>
      <c r="O8" s="39" t="s">
        <v>18</v>
      </c>
      <c r="P8" s="40"/>
      <c r="Q8" s="41" t="s">
        <v>14</v>
      </c>
      <c r="R8" s="43"/>
      <c r="S8" s="42" t="s">
        <v>14</v>
      </c>
      <c r="T8" s="39" t="s">
        <v>18</v>
      </c>
      <c r="U8" s="40"/>
      <c r="V8" s="41" t="s">
        <v>14</v>
      </c>
      <c r="W8" s="43"/>
      <c r="X8" s="42" t="s">
        <v>14</v>
      </c>
      <c r="Y8" s="39" t="s">
        <v>18</v>
      </c>
      <c r="Z8" s="44" t="s">
        <v>14</v>
      </c>
      <c r="AA8" s="118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256" ht="15" customHeight="1">
      <c r="A9" s="115" t="s">
        <v>19</v>
      </c>
      <c r="B9" s="25" t="s">
        <v>20</v>
      </c>
      <c r="C9" s="25" t="s">
        <v>21</v>
      </c>
      <c r="D9" s="27">
        <v>2011</v>
      </c>
      <c r="E9" s="46"/>
      <c r="F9" s="47"/>
      <c r="G9" s="48"/>
      <c r="H9" s="47"/>
      <c r="I9" s="49">
        <f>E9+G9-H9</f>
        <v>0</v>
      </c>
      <c r="J9" s="50"/>
      <c r="K9" s="47"/>
      <c r="L9" s="48"/>
      <c r="M9" s="47"/>
      <c r="N9" s="49">
        <f>J9+L9-M9</f>
        <v>0</v>
      </c>
      <c r="O9" s="46">
        <v>2</v>
      </c>
      <c r="P9" s="47">
        <v>10</v>
      </c>
      <c r="Q9" s="48">
        <v>8.767</v>
      </c>
      <c r="R9" s="50"/>
      <c r="S9" s="49">
        <f>O9+Q9-R9</f>
        <v>10.767</v>
      </c>
      <c r="T9" s="46">
        <v>2</v>
      </c>
      <c r="U9" s="47">
        <v>10</v>
      </c>
      <c r="V9" s="48">
        <v>8.5</v>
      </c>
      <c r="W9" s="50"/>
      <c r="X9" s="49">
        <f>T9+V9-W9</f>
        <v>10.5</v>
      </c>
      <c r="Y9" s="51">
        <f>SUM(E9+J9+O9+T9)</f>
        <v>4</v>
      </c>
      <c r="Z9" s="52">
        <f>SUM(G9+L9+Q9+V9)</f>
        <v>17.267</v>
      </c>
      <c r="AA9" s="120">
        <f>$I9+$N9+$S9+$X9</f>
        <v>21.267</v>
      </c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pans="1:256" ht="11.25" customHeight="1">
      <c r="A10" s="117"/>
      <c r="B10" s="36" t="s">
        <v>22</v>
      </c>
      <c r="C10" s="37"/>
      <c r="D10" s="38"/>
      <c r="E10" s="39"/>
      <c r="F10" s="40"/>
      <c r="G10" s="41"/>
      <c r="H10" s="40"/>
      <c r="I10" s="42"/>
      <c r="J10" s="43"/>
      <c r="K10" s="40"/>
      <c r="L10" s="41"/>
      <c r="M10" s="43"/>
      <c r="N10" s="42"/>
      <c r="O10" s="39" t="s">
        <v>18</v>
      </c>
      <c r="P10" s="40"/>
      <c r="Q10" s="41" t="s">
        <v>19</v>
      </c>
      <c r="R10" s="43"/>
      <c r="S10" s="42" t="s">
        <v>19</v>
      </c>
      <c r="T10" s="39" t="s">
        <v>18</v>
      </c>
      <c r="U10" s="40"/>
      <c r="V10" s="41" t="s">
        <v>19</v>
      </c>
      <c r="W10" s="43"/>
      <c r="X10" s="42" t="s">
        <v>19</v>
      </c>
      <c r="Y10" s="39" t="s">
        <v>18</v>
      </c>
      <c r="Z10" s="44" t="s">
        <v>19</v>
      </c>
      <c r="AA10" s="118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</row>
    <row r="11" spans="1:256" ht="15" customHeight="1">
      <c r="A11" s="115" t="s">
        <v>23</v>
      </c>
      <c r="B11" s="25" t="s">
        <v>24</v>
      </c>
      <c r="C11" s="25" t="s">
        <v>16</v>
      </c>
      <c r="D11" s="27">
        <v>2012</v>
      </c>
      <c r="E11" s="46"/>
      <c r="F11" s="47"/>
      <c r="G11" s="48"/>
      <c r="H11" s="47"/>
      <c r="I11" s="49">
        <f>E11+G11-H11</f>
        <v>0</v>
      </c>
      <c r="J11" s="50"/>
      <c r="K11" s="47"/>
      <c r="L11" s="48"/>
      <c r="M11" s="47"/>
      <c r="N11" s="49">
        <f>J11+L11-M11</f>
        <v>0</v>
      </c>
      <c r="O11" s="46">
        <v>2</v>
      </c>
      <c r="P11" s="47">
        <v>10</v>
      </c>
      <c r="Q11" s="48">
        <v>8.667</v>
      </c>
      <c r="R11" s="50"/>
      <c r="S11" s="49">
        <f>O11+Q11-R11</f>
        <v>10.667</v>
      </c>
      <c r="T11" s="46">
        <v>2</v>
      </c>
      <c r="U11" s="47">
        <v>10</v>
      </c>
      <c r="V11" s="48">
        <v>8.2</v>
      </c>
      <c r="W11" s="50"/>
      <c r="X11" s="49">
        <f>T11+V11-W11</f>
        <v>10.2</v>
      </c>
      <c r="Y11" s="51">
        <f>SUM(E11+J11+O11+T11)</f>
        <v>4</v>
      </c>
      <c r="Z11" s="52">
        <f>SUM(G11+L11+Q11+V11)</f>
        <v>16.866999999999997</v>
      </c>
      <c r="AA11" s="120">
        <f>$I11+$N11+$S11+$X11</f>
        <v>20.866999999999997</v>
      </c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ht="11.25" customHeight="1">
      <c r="A12" s="117"/>
      <c r="B12" s="36" t="s">
        <v>25</v>
      </c>
      <c r="C12" s="37"/>
      <c r="D12" s="38"/>
      <c r="E12" s="39"/>
      <c r="F12" s="40"/>
      <c r="G12" s="41"/>
      <c r="H12" s="40"/>
      <c r="I12" s="42"/>
      <c r="J12" s="43"/>
      <c r="K12" s="40"/>
      <c r="L12" s="41"/>
      <c r="M12" s="43"/>
      <c r="N12" s="42"/>
      <c r="O12" s="39" t="s">
        <v>18</v>
      </c>
      <c r="P12" s="40"/>
      <c r="Q12" s="41" t="s">
        <v>23</v>
      </c>
      <c r="R12" s="43"/>
      <c r="S12" s="42" t="s">
        <v>23</v>
      </c>
      <c r="T12" s="39" t="s">
        <v>18</v>
      </c>
      <c r="U12" s="40"/>
      <c r="V12" s="41" t="s">
        <v>26</v>
      </c>
      <c r="W12" s="43"/>
      <c r="X12" s="41" t="s">
        <v>26</v>
      </c>
      <c r="Y12" s="39" t="s">
        <v>18</v>
      </c>
      <c r="Z12" s="41" t="s">
        <v>27</v>
      </c>
      <c r="AA12" s="118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</row>
    <row r="13" spans="1:256" ht="15" customHeight="1">
      <c r="A13" s="115" t="s">
        <v>28</v>
      </c>
      <c r="B13" s="25" t="s">
        <v>29</v>
      </c>
      <c r="C13" s="25" t="s">
        <v>30</v>
      </c>
      <c r="D13" s="27">
        <v>2011</v>
      </c>
      <c r="E13" s="46"/>
      <c r="F13" s="47"/>
      <c r="G13" s="48"/>
      <c r="H13" s="47"/>
      <c r="I13" s="49">
        <f>E13+G13-H13</f>
        <v>0</v>
      </c>
      <c r="J13" s="50"/>
      <c r="K13" s="47"/>
      <c r="L13" s="48"/>
      <c r="M13" s="47"/>
      <c r="N13" s="49">
        <f>J13+L13-M13</f>
        <v>0</v>
      </c>
      <c r="O13" s="46">
        <v>2</v>
      </c>
      <c r="P13" s="47">
        <v>10</v>
      </c>
      <c r="Q13" s="48">
        <v>8.467</v>
      </c>
      <c r="R13" s="50"/>
      <c r="S13" s="49">
        <f>O13+Q13-R13</f>
        <v>10.467</v>
      </c>
      <c r="T13" s="46">
        <v>2</v>
      </c>
      <c r="U13" s="47">
        <v>10</v>
      </c>
      <c r="V13" s="48">
        <v>8.4</v>
      </c>
      <c r="W13" s="50"/>
      <c r="X13" s="49">
        <f>T13+V13-W13</f>
        <v>10.4</v>
      </c>
      <c r="Y13" s="51">
        <f>SUM(E13+J13+O13+T13)</f>
        <v>4</v>
      </c>
      <c r="Z13" s="52">
        <f>SUM(G13+L13+Q13+V13)</f>
        <v>16.867</v>
      </c>
      <c r="AA13" s="120">
        <f>$I13+$N13+$S13+$X13</f>
        <v>20.867</v>
      </c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56" ht="11.25" customHeight="1">
      <c r="A14" s="117"/>
      <c r="B14" s="36" t="s">
        <v>25</v>
      </c>
      <c r="C14" s="37"/>
      <c r="D14" s="38"/>
      <c r="E14" s="39"/>
      <c r="F14" s="40"/>
      <c r="G14" s="41"/>
      <c r="H14" s="40"/>
      <c r="I14" s="42"/>
      <c r="J14" s="43"/>
      <c r="K14" s="40"/>
      <c r="L14" s="41"/>
      <c r="M14" s="43"/>
      <c r="N14" s="42"/>
      <c r="O14" s="39" t="s">
        <v>18</v>
      </c>
      <c r="P14" s="40"/>
      <c r="Q14" s="41" t="s">
        <v>28</v>
      </c>
      <c r="R14" s="43"/>
      <c r="S14" s="42" t="s">
        <v>28</v>
      </c>
      <c r="T14" s="39" t="s">
        <v>18</v>
      </c>
      <c r="U14" s="40"/>
      <c r="V14" s="41" t="s">
        <v>27</v>
      </c>
      <c r="W14" s="43"/>
      <c r="X14" s="41" t="s">
        <v>27</v>
      </c>
      <c r="Y14" s="39" t="s">
        <v>18</v>
      </c>
      <c r="Z14" s="41" t="s">
        <v>27</v>
      </c>
      <c r="AA14" s="118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</row>
    <row r="15" spans="1:256" ht="15" customHeight="1">
      <c r="A15" s="115" t="s">
        <v>26</v>
      </c>
      <c r="B15" s="25" t="s">
        <v>31</v>
      </c>
      <c r="C15" s="25" t="s">
        <v>32</v>
      </c>
      <c r="D15" s="27">
        <v>2012</v>
      </c>
      <c r="E15" s="46"/>
      <c r="F15" s="47"/>
      <c r="G15" s="48"/>
      <c r="H15" s="47"/>
      <c r="I15" s="49">
        <f>E15+G15-H15</f>
        <v>0</v>
      </c>
      <c r="J15" s="50"/>
      <c r="K15" s="47"/>
      <c r="L15" s="48"/>
      <c r="M15" s="47"/>
      <c r="N15" s="49">
        <f>J15+L15-M15</f>
        <v>0</v>
      </c>
      <c r="O15" s="46">
        <v>2</v>
      </c>
      <c r="P15" s="47">
        <v>10</v>
      </c>
      <c r="Q15" s="48">
        <v>8.434</v>
      </c>
      <c r="R15" s="50"/>
      <c r="S15" s="49">
        <f>O15+Q15-R15</f>
        <v>10.434</v>
      </c>
      <c r="T15" s="46">
        <v>2</v>
      </c>
      <c r="U15" s="47">
        <v>10</v>
      </c>
      <c r="V15" s="48">
        <v>7.7</v>
      </c>
      <c r="W15" s="50"/>
      <c r="X15" s="49">
        <f>T15+V15-W15</f>
        <v>9.7</v>
      </c>
      <c r="Y15" s="51">
        <f>SUM(E15+J15+O15+T15)</f>
        <v>4</v>
      </c>
      <c r="Z15" s="52">
        <f>SUM(G15+L15+Q15+V15)</f>
        <v>16.134</v>
      </c>
      <c r="AA15" s="120">
        <f>$I15+$N15+$S15+$X15</f>
        <v>20.134</v>
      </c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256" ht="11.25" customHeight="1">
      <c r="A16" s="117"/>
      <c r="B16" s="36" t="s">
        <v>33</v>
      </c>
      <c r="C16" s="37"/>
      <c r="D16" s="38"/>
      <c r="E16" s="39"/>
      <c r="F16" s="40"/>
      <c r="G16" s="41"/>
      <c r="H16" s="40"/>
      <c r="I16" s="42"/>
      <c r="J16" s="43"/>
      <c r="K16" s="40"/>
      <c r="L16" s="41"/>
      <c r="M16" s="43"/>
      <c r="N16" s="42"/>
      <c r="O16" s="39" t="s">
        <v>18</v>
      </c>
      <c r="P16" s="40"/>
      <c r="Q16" s="41" t="s">
        <v>26</v>
      </c>
      <c r="R16" s="43"/>
      <c r="S16" s="42" t="s">
        <v>26</v>
      </c>
      <c r="T16" s="39" t="s">
        <v>18</v>
      </c>
      <c r="U16" s="40"/>
      <c r="V16" s="41" t="s">
        <v>34</v>
      </c>
      <c r="W16" s="43"/>
      <c r="X16" s="42" t="s">
        <v>34</v>
      </c>
      <c r="Y16" s="39" t="s">
        <v>18</v>
      </c>
      <c r="Z16" s="44" t="s">
        <v>26</v>
      </c>
      <c r="AA16" s="118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</row>
    <row r="17" spans="1:256" ht="15" customHeight="1">
      <c r="A17" s="115" t="s">
        <v>35</v>
      </c>
      <c r="B17" s="25" t="s">
        <v>36</v>
      </c>
      <c r="C17" s="25" t="s">
        <v>37</v>
      </c>
      <c r="D17" s="27">
        <v>2011</v>
      </c>
      <c r="E17" s="46"/>
      <c r="F17" s="47"/>
      <c r="G17" s="48"/>
      <c r="H17" s="47"/>
      <c r="I17" s="49">
        <f>E17+G17-H17</f>
        <v>0</v>
      </c>
      <c r="J17" s="50"/>
      <c r="K17" s="47"/>
      <c r="L17" s="48"/>
      <c r="M17" s="47"/>
      <c r="N17" s="49">
        <f>J17+L17-M17</f>
        <v>0</v>
      </c>
      <c r="O17" s="46">
        <v>2</v>
      </c>
      <c r="P17" s="47">
        <v>10</v>
      </c>
      <c r="Q17" s="48">
        <v>7.534</v>
      </c>
      <c r="R17" s="50"/>
      <c r="S17" s="49">
        <f>O17+Q17-R17</f>
        <v>9.533999999999999</v>
      </c>
      <c r="T17" s="46">
        <v>2</v>
      </c>
      <c r="U17" s="47">
        <v>10</v>
      </c>
      <c r="V17" s="48">
        <v>8.4</v>
      </c>
      <c r="W17" s="50"/>
      <c r="X17" s="49">
        <f>T17+V17-W17</f>
        <v>10.4</v>
      </c>
      <c r="Y17" s="51">
        <f>SUM(E17+J17+O17+T17)</f>
        <v>4</v>
      </c>
      <c r="Z17" s="52">
        <f>SUM(G17+L17+Q17+V17)</f>
        <v>15.934000000000001</v>
      </c>
      <c r="AA17" s="120">
        <f>$I17+$N17+$S17+$X17</f>
        <v>19.933999999999997</v>
      </c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256" ht="11.25" customHeight="1">
      <c r="A18" s="117"/>
      <c r="B18" s="36" t="s">
        <v>33</v>
      </c>
      <c r="C18" s="37"/>
      <c r="D18" s="38"/>
      <c r="E18" s="39"/>
      <c r="F18" s="40"/>
      <c r="G18" s="41"/>
      <c r="H18" s="40"/>
      <c r="I18" s="42"/>
      <c r="J18" s="43"/>
      <c r="K18" s="40"/>
      <c r="L18" s="41"/>
      <c r="M18" s="43"/>
      <c r="N18" s="42"/>
      <c r="O18" s="39" t="s">
        <v>18</v>
      </c>
      <c r="P18" s="40"/>
      <c r="Q18" s="41" t="s">
        <v>35</v>
      </c>
      <c r="R18" s="43"/>
      <c r="S18" s="42" t="s">
        <v>35</v>
      </c>
      <c r="T18" s="39" t="s">
        <v>18</v>
      </c>
      <c r="U18" s="40"/>
      <c r="V18" s="41" t="s">
        <v>27</v>
      </c>
      <c r="W18" s="43"/>
      <c r="X18" s="42" t="s">
        <v>27</v>
      </c>
      <c r="Y18" s="39" t="s">
        <v>18</v>
      </c>
      <c r="Z18" s="44" t="s">
        <v>35</v>
      </c>
      <c r="AA18" s="118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/>
    </row>
    <row r="19" spans="1:256" ht="15" customHeight="1">
      <c r="A19" s="115" t="s">
        <v>34</v>
      </c>
      <c r="B19" s="25" t="s">
        <v>38</v>
      </c>
      <c r="C19" s="25" t="s">
        <v>39</v>
      </c>
      <c r="D19" s="27">
        <v>2012</v>
      </c>
      <c r="E19" s="46"/>
      <c r="F19" s="47"/>
      <c r="G19" s="48"/>
      <c r="H19" s="47"/>
      <c r="I19" s="49">
        <f>E19+G19-H19</f>
        <v>0</v>
      </c>
      <c r="J19" s="50"/>
      <c r="K19" s="47"/>
      <c r="L19" s="48"/>
      <c r="M19" s="47"/>
      <c r="N19" s="49">
        <f>J19+L19-M19</f>
        <v>0</v>
      </c>
      <c r="O19" s="46">
        <v>2</v>
      </c>
      <c r="P19" s="47">
        <v>10</v>
      </c>
      <c r="Q19" s="48">
        <v>6.7</v>
      </c>
      <c r="R19" s="50"/>
      <c r="S19" s="49">
        <f>O19+Q19-R19</f>
        <v>8.7</v>
      </c>
      <c r="T19" s="46">
        <v>2</v>
      </c>
      <c r="U19" s="47">
        <v>10</v>
      </c>
      <c r="V19" s="48">
        <v>7.8</v>
      </c>
      <c r="W19" s="50"/>
      <c r="X19" s="49">
        <f>T19+V19-W19</f>
        <v>9.8</v>
      </c>
      <c r="Y19" s="51">
        <f>SUM(E19+J19+O19+T19)</f>
        <v>4</v>
      </c>
      <c r="Z19" s="52">
        <f>SUM(G19+L19+Q19+V19)</f>
        <v>14.5</v>
      </c>
      <c r="AA19" s="120">
        <f>$I19+$N19+$S19+$X19</f>
        <v>18.5</v>
      </c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</row>
    <row r="20" spans="1:256" ht="11.25" customHeight="1" thickBot="1">
      <c r="A20" s="121"/>
      <c r="B20" s="122" t="s">
        <v>33</v>
      </c>
      <c r="C20" s="123"/>
      <c r="D20" s="124"/>
      <c r="E20" s="125"/>
      <c r="F20" s="126"/>
      <c r="G20" s="127"/>
      <c r="H20" s="126"/>
      <c r="I20" s="128"/>
      <c r="J20" s="129"/>
      <c r="K20" s="126"/>
      <c r="L20" s="127"/>
      <c r="M20" s="129"/>
      <c r="N20" s="128"/>
      <c r="O20" s="125" t="s">
        <v>18</v>
      </c>
      <c r="P20" s="126"/>
      <c r="Q20" s="127" t="s">
        <v>34</v>
      </c>
      <c r="R20" s="129"/>
      <c r="S20" s="128" t="s">
        <v>34</v>
      </c>
      <c r="T20" s="125" t="s">
        <v>18</v>
      </c>
      <c r="U20" s="126"/>
      <c r="V20" s="127" t="s">
        <v>35</v>
      </c>
      <c r="W20" s="129"/>
      <c r="X20" s="128" t="s">
        <v>35</v>
      </c>
      <c r="Y20" s="125" t="s">
        <v>18</v>
      </c>
      <c r="Z20" s="131" t="s">
        <v>34</v>
      </c>
      <c r="AA20" s="132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</row>
    <row r="21" spans="1:256" ht="6.75" customHeight="1">
      <c r="A21" s="53"/>
      <c r="B21" s="54"/>
      <c r="C21" s="54"/>
      <c r="D21" s="55"/>
      <c r="E21" s="56"/>
      <c r="F21" s="56"/>
      <c r="G21" s="57"/>
      <c r="H21" s="56"/>
      <c r="I21" s="58"/>
      <c r="J21" s="59"/>
      <c r="K21" s="56"/>
      <c r="L21" s="58"/>
      <c r="M21" s="59"/>
      <c r="N21" s="58"/>
      <c r="O21" s="60"/>
      <c r="P21" s="56"/>
      <c r="Q21" s="61"/>
      <c r="R21" s="60"/>
      <c r="S21" s="58"/>
      <c r="T21" s="59"/>
      <c r="U21" s="56"/>
      <c r="V21" s="61"/>
      <c r="W21" s="60"/>
      <c r="X21" s="58"/>
      <c r="Y21" s="59"/>
      <c r="Z21" s="58"/>
      <c r="AA21" s="62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  <c r="IU21" s="63"/>
      <c r="IV21" s="63"/>
    </row>
    <row r="22" spans="1:256" ht="15" customHeight="1">
      <c r="A22" s="165" t="s">
        <v>40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64"/>
      <c r="T22" s="65"/>
      <c r="U22" s="65"/>
      <c r="V22" s="64"/>
      <c r="W22" s="65"/>
      <c r="X22" s="64"/>
      <c r="Y22" s="65"/>
      <c r="Z22" s="64"/>
      <c r="AA22" s="66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  <c r="IR22" s="67"/>
      <c r="IS22" s="67"/>
      <c r="IT22" s="67"/>
      <c r="IU22" s="67"/>
      <c r="IV22" s="67"/>
    </row>
    <row r="23" spans="1:256" ht="6" customHeight="1">
      <c r="A23" s="68"/>
      <c r="B23" s="7"/>
      <c r="C23" s="7"/>
      <c r="D23" s="69"/>
      <c r="E23" s="70"/>
      <c r="F23" s="70"/>
      <c r="G23" s="71"/>
      <c r="H23" s="70"/>
      <c r="I23" s="71"/>
      <c r="J23" s="70"/>
      <c r="K23" s="70"/>
      <c r="L23" s="71"/>
      <c r="M23" s="70"/>
      <c r="N23" s="71"/>
      <c r="O23" s="70"/>
      <c r="P23" s="70"/>
      <c r="Q23" s="71"/>
      <c r="R23" s="70"/>
      <c r="S23" s="71"/>
      <c r="T23" s="70"/>
      <c r="U23" s="70"/>
      <c r="V23" s="71"/>
      <c r="W23" s="70"/>
      <c r="X23" s="71"/>
      <c r="Y23" s="70"/>
      <c r="Z23" s="71"/>
      <c r="AA23" s="72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</row>
    <row r="24" spans="1:256" ht="13.5">
      <c r="A24" s="166" t="s">
        <v>41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ht="13.5">
      <c r="A25" s="166" t="s">
        <v>42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3.5">
      <c r="A26" s="166" t="s">
        <v>43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3.5">
      <c r="A27" s="166" t="s">
        <v>44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7" ht="6.75" customHeight="1">
      <c r="A28" s="74"/>
      <c r="C28" s="76"/>
      <c r="D28" s="77"/>
      <c r="E28" s="32"/>
      <c r="F28" s="78"/>
      <c r="G28" s="30"/>
      <c r="H28" s="78"/>
      <c r="I28" s="62"/>
      <c r="K28" s="78"/>
      <c r="M28" s="78"/>
      <c r="N28" s="30"/>
      <c r="P28" s="78"/>
      <c r="Q28" s="79"/>
      <c r="R28" s="80"/>
      <c r="S28" s="81"/>
      <c r="T28" s="80"/>
      <c r="U28" s="78"/>
      <c r="V28" s="81"/>
      <c r="W28" s="80"/>
      <c r="X28" s="81"/>
      <c r="Y28" s="80"/>
      <c r="Z28" s="81"/>
      <c r="AA28" s="82"/>
    </row>
    <row r="29" spans="1:27" ht="46.5" customHeight="1">
      <c r="A29" s="164" t="s">
        <v>45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</row>
    <row r="30" spans="1:27" ht="34.5" customHeight="1">
      <c r="A30" s="164" t="s">
        <v>46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</row>
    <row r="31" spans="1:3" ht="19.5">
      <c r="A31" s="84"/>
      <c r="B31" s="85"/>
      <c r="C31" s="86"/>
    </row>
  </sheetData>
  <sheetProtection/>
  <mergeCells count="14">
    <mergeCell ref="A30:AA30"/>
    <mergeCell ref="A22:R22"/>
    <mergeCell ref="A24:AA24"/>
    <mergeCell ref="A25:AA25"/>
    <mergeCell ref="A26:AA26"/>
    <mergeCell ref="A27:AA27"/>
    <mergeCell ref="A29:AA29"/>
    <mergeCell ref="E1:V1"/>
    <mergeCell ref="W1:AA1"/>
    <mergeCell ref="B3:AA3"/>
    <mergeCell ref="E5:I5"/>
    <mergeCell ref="J5:N5"/>
    <mergeCell ref="O5:S5"/>
    <mergeCell ref="T5:X5"/>
  </mergeCells>
  <printOptions/>
  <pageMargins left="0.12007874015748034" right="0.2" top="0.5338582677165354" bottom="0.5437007874015749" header="0.14015748031496064" footer="0.15000000000000002"/>
  <pageSetup fitToHeight="0" fitToWidth="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selection activeCell="AB16" sqref="AB16"/>
    </sheetView>
  </sheetViews>
  <sheetFormatPr defaultColWidth="9.00390625" defaultRowHeight="74.25" customHeight="1"/>
  <cols>
    <col min="1" max="1" width="3.25390625" style="89" customWidth="1"/>
    <col min="2" max="2" width="13.625" style="75" customWidth="1"/>
    <col min="3" max="3" width="9.625" style="75" customWidth="1"/>
    <col min="4" max="4" width="3.375" style="87" customWidth="1"/>
    <col min="5" max="5" width="4.125" style="29" customWidth="1"/>
    <col min="6" max="6" width="3.75390625" style="29" customWidth="1"/>
    <col min="7" max="7" width="4.25390625" style="62" customWidth="1"/>
    <col min="8" max="8" width="3.125" style="29" customWidth="1"/>
    <col min="9" max="9" width="7.00390625" style="79" customWidth="1"/>
    <col min="10" max="10" width="4.125" style="29" customWidth="1"/>
    <col min="11" max="11" width="3.75390625" style="29" customWidth="1"/>
    <col min="12" max="12" width="4.25390625" style="62" customWidth="1"/>
    <col min="13" max="13" width="3.125" style="29" customWidth="1"/>
    <col min="14" max="14" width="6.875" style="79" customWidth="1"/>
    <col min="15" max="15" width="4.125" style="32" customWidth="1"/>
    <col min="16" max="16" width="3.75390625" style="29" customWidth="1"/>
    <col min="17" max="17" width="4.25390625" style="30" customWidth="1"/>
    <col min="18" max="18" width="3.125" style="32" customWidth="1"/>
    <col min="19" max="19" width="6.875" style="79" customWidth="1"/>
    <col min="20" max="20" width="4.125" style="29" customWidth="1"/>
    <col min="21" max="21" width="3.75390625" style="29" customWidth="1"/>
    <col min="22" max="22" width="4.25390625" style="62" customWidth="1"/>
    <col min="23" max="23" width="3.125" style="29" customWidth="1"/>
    <col min="24" max="24" width="6.875" style="79" customWidth="1"/>
    <col min="25" max="25" width="4.625" style="32" customWidth="1"/>
    <col min="26" max="26" width="5.00390625" style="30" customWidth="1"/>
    <col min="27" max="27" width="8.875" style="88" customWidth="1"/>
    <col min="28" max="36" width="8.375" style="99" customWidth="1"/>
    <col min="37" max="16384" width="8.375" style="83" customWidth="1"/>
  </cols>
  <sheetData>
    <row r="1" spans="1:256" ht="20.25" customHeight="1">
      <c r="A1" s="1"/>
      <c r="B1" s="2"/>
      <c r="C1" s="2"/>
      <c r="D1" s="3"/>
      <c r="E1" s="159" t="s">
        <v>0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60" t="s">
        <v>1</v>
      </c>
      <c r="X1" s="160"/>
      <c r="Y1" s="160"/>
      <c r="Z1" s="160"/>
      <c r="AA1" s="160"/>
      <c r="AB1" s="90"/>
      <c r="AC1" s="90"/>
      <c r="AD1" s="90"/>
      <c r="AE1" s="90"/>
      <c r="AF1" s="90"/>
      <c r="AG1" s="90"/>
      <c r="AH1" s="90"/>
      <c r="AI1" s="90"/>
      <c r="AJ1" s="90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3" customHeight="1">
      <c r="A2" s="6"/>
      <c r="B2" s="7"/>
      <c r="C2" s="7"/>
      <c r="D2" s="8"/>
      <c r="E2" s="9"/>
      <c r="F2" s="9"/>
      <c r="G2" s="10"/>
      <c r="H2" s="9"/>
      <c r="I2" s="10"/>
      <c r="J2" s="9"/>
      <c r="K2" s="9"/>
      <c r="L2" s="10"/>
      <c r="M2" s="9"/>
      <c r="N2" s="10"/>
      <c r="O2" s="11"/>
      <c r="P2" s="9"/>
      <c r="Q2" s="12"/>
      <c r="R2" s="11"/>
      <c r="S2" s="10"/>
      <c r="T2" s="9"/>
      <c r="U2" s="9"/>
      <c r="V2" s="10"/>
      <c r="W2" s="9"/>
      <c r="X2" s="10"/>
      <c r="Y2" s="9"/>
      <c r="Z2" s="10"/>
      <c r="AA2" s="10"/>
      <c r="AB2" s="90"/>
      <c r="AC2" s="90"/>
      <c r="AD2" s="90"/>
      <c r="AE2" s="90"/>
      <c r="AF2" s="90"/>
      <c r="AG2" s="90"/>
      <c r="AH2" s="90"/>
      <c r="AI2" s="90"/>
      <c r="AJ2" s="90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.75" customHeight="1">
      <c r="A3" s="13"/>
      <c r="B3" s="161" t="s">
        <v>232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91"/>
      <c r="AC3" s="91"/>
      <c r="AD3" s="91"/>
      <c r="AE3" s="91"/>
      <c r="AF3" s="91"/>
      <c r="AG3" s="91"/>
      <c r="AH3" s="91"/>
      <c r="AI3" s="91"/>
      <c r="AJ3" s="91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3" customHeight="1" thickBot="1">
      <c r="A4" s="6"/>
      <c r="B4" s="7"/>
      <c r="C4" s="7"/>
      <c r="D4" s="8"/>
      <c r="E4" s="9"/>
      <c r="F4" s="9"/>
      <c r="G4" s="10"/>
      <c r="H4" s="9"/>
      <c r="I4" s="10"/>
      <c r="J4" s="9"/>
      <c r="K4" s="9"/>
      <c r="L4" s="10"/>
      <c r="M4" s="9"/>
      <c r="N4" s="10"/>
      <c r="O4" s="11"/>
      <c r="P4" s="9"/>
      <c r="Q4" s="12"/>
      <c r="R4" s="11"/>
      <c r="S4" s="10"/>
      <c r="T4" s="9"/>
      <c r="U4" s="9"/>
      <c r="V4" s="10"/>
      <c r="W4" s="9"/>
      <c r="X4" s="10"/>
      <c r="Y4" s="9"/>
      <c r="Z4" s="10"/>
      <c r="AA4" s="10"/>
      <c r="AB4" s="90"/>
      <c r="AC4" s="90"/>
      <c r="AD4" s="90"/>
      <c r="AE4" s="90"/>
      <c r="AF4" s="90"/>
      <c r="AG4" s="90"/>
      <c r="AH4" s="90"/>
      <c r="AI4" s="90"/>
      <c r="AJ4" s="90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22.5" customHeight="1">
      <c r="A5" s="107" t="s">
        <v>3</v>
      </c>
      <c r="B5" s="108" t="s">
        <v>4</v>
      </c>
      <c r="C5" s="108" t="s">
        <v>5</v>
      </c>
      <c r="D5" s="109" t="s">
        <v>6</v>
      </c>
      <c r="E5" s="162"/>
      <c r="F5" s="162"/>
      <c r="G5" s="162"/>
      <c r="H5" s="162"/>
      <c r="I5" s="162"/>
      <c r="J5" s="163"/>
      <c r="K5" s="163"/>
      <c r="L5" s="163"/>
      <c r="M5" s="163"/>
      <c r="N5" s="163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10" t="s">
        <v>7</v>
      </c>
      <c r="Z5" s="111" t="s">
        <v>7</v>
      </c>
      <c r="AA5" s="112"/>
      <c r="AB5" s="91"/>
      <c r="AC5" s="91"/>
      <c r="AD5" s="91"/>
      <c r="AE5" s="91"/>
      <c r="AF5" s="91"/>
      <c r="AG5" s="91"/>
      <c r="AH5" s="91"/>
      <c r="AI5" s="91"/>
      <c r="AJ5" s="91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15.75" customHeight="1">
      <c r="A6" s="113"/>
      <c r="B6" s="15"/>
      <c r="C6" s="105"/>
      <c r="D6" s="16"/>
      <c r="E6" s="17" t="s">
        <v>8</v>
      </c>
      <c r="F6" s="18" t="s">
        <v>9</v>
      </c>
      <c r="G6" s="19" t="s">
        <v>10</v>
      </c>
      <c r="H6" s="20" t="s">
        <v>11</v>
      </c>
      <c r="I6" s="21" t="s">
        <v>12</v>
      </c>
      <c r="J6" s="17" t="s">
        <v>8</v>
      </c>
      <c r="K6" s="18" t="s">
        <v>9</v>
      </c>
      <c r="L6" s="19" t="s">
        <v>10</v>
      </c>
      <c r="M6" s="20" t="s">
        <v>11</v>
      </c>
      <c r="N6" s="21" t="s">
        <v>12</v>
      </c>
      <c r="O6" s="17" t="s">
        <v>8</v>
      </c>
      <c r="P6" s="18" t="s">
        <v>9</v>
      </c>
      <c r="Q6" s="19" t="s">
        <v>10</v>
      </c>
      <c r="R6" s="20" t="s">
        <v>11</v>
      </c>
      <c r="S6" s="21" t="s">
        <v>12</v>
      </c>
      <c r="T6" s="17" t="s">
        <v>8</v>
      </c>
      <c r="U6" s="18" t="s">
        <v>9</v>
      </c>
      <c r="V6" s="19" t="s">
        <v>10</v>
      </c>
      <c r="W6" s="20" t="s">
        <v>11</v>
      </c>
      <c r="X6" s="21" t="s">
        <v>12</v>
      </c>
      <c r="Y6" s="22" t="s">
        <v>8</v>
      </c>
      <c r="Z6" s="23" t="s">
        <v>10</v>
      </c>
      <c r="AA6" s="114" t="s">
        <v>13</v>
      </c>
      <c r="AB6" s="92"/>
      <c r="AC6" s="92"/>
      <c r="AD6" s="92"/>
      <c r="AE6" s="92"/>
      <c r="AF6" s="92"/>
      <c r="AG6" s="92"/>
      <c r="AH6" s="92"/>
      <c r="AI6" s="92"/>
      <c r="AJ6" s="92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ht="15" customHeight="1">
      <c r="A7" s="115" t="s">
        <v>14</v>
      </c>
      <c r="B7" s="100" t="s">
        <v>233</v>
      </c>
      <c r="C7" s="104" t="s">
        <v>85</v>
      </c>
      <c r="D7" s="93">
        <v>2004</v>
      </c>
      <c r="E7" s="46">
        <v>2</v>
      </c>
      <c r="F7" s="47">
        <v>10</v>
      </c>
      <c r="G7" s="48">
        <v>9.5</v>
      </c>
      <c r="H7" s="47"/>
      <c r="I7" s="49">
        <f>E7+G7-H7</f>
        <v>11.5</v>
      </c>
      <c r="J7" s="50">
        <v>3.6</v>
      </c>
      <c r="K7" s="47">
        <v>10</v>
      </c>
      <c r="L7" s="48">
        <v>7</v>
      </c>
      <c r="M7" s="47"/>
      <c r="N7" s="49">
        <f>J7+L7-M7</f>
        <v>10.6</v>
      </c>
      <c r="O7" s="46">
        <v>4</v>
      </c>
      <c r="P7" s="47">
        <v>10</v>
      </c>
      <c r="Q7" s="48">
        <v>8.4</v>
      </c>
      <c r="R7" s="50"/>
      <c r="S7" s="49">
        <f>O7+Q7-R7</f>
        <v>12.4</v>
      </c>
      <c r="T7" s="46">
        <v>4</v>
      </c>
      <c r="U7" s="47">
        <v>10</v>
      </c>
      <c r="V7" s="48">
        <v>9</v>
      </c>
      <c r="W7" s="50"/>
      <c r="X7" s="49">
        <f>T7+V7-W7</f>
        <v>13</v>
      </c>
      <c r="Y7" s="33">
        <f>SUM(E7+J7+O7+T7)</f>
        <v>13.6</v>
      </c>
      <c r="Z7" s="34">
        <f>SUM(G7+L7+Q7+V7)</f>
        <v>33.9</v>
      </c>
      <c r="AA7" s="116">
        <f>$I7+$N7+$S7+$X7</f>
        <v>47.5</v>
      </c>
      <c r="AB7" s="94"/>
      <c r="AC7" s="94"/>
      <c r="AD7" s="94"/>
      <c r="AE7" s="94"/>
      <c r="AF7" s="94"/>
      <c r="AG7" s="94"/>
      <c r="AH7" s="94"/>
      <c r="AI7" s="94"/>
      <c r="AJ7" s="94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256" ht="11.25" customHeight="1">
      <c r="A8" s="117"/>
      <c r="B8" s="36" t="s">
        <v>179</v>
      </c>
      <c r="C8" s="37"/>
      <c r="D8" s="38"/>
      <c r="E8" s="39" t="s">
        <v>234</v>
      </c>
      <c r="F8" s="40"/>
      <c r="G8" s="41" t="s">
        <v>14</v>
      </c>
      <c r="H8" s="40"/>
      <c r="I8" s="42" t="s">
        <v>14</v>
      </c>
      <c r="J8" s="43" t="s">
        <v>19</v>
      </c>
      <c r="K8" s="40"/>
      <c r="L8" s="41" t="s">
        <v>28</v>
      </c>
      <c r="M8" s="43"/>
      <c r="N8" s="42" t="s">
        <v>23</v>
      </c>
      <c r="O8" s="39" t="s">
        <v>27</v>
      </c>
      <c r="P8" s="40"/>
      <c r="Q8" s="41" t="s">
        <v>23</v>
      </c>
      <c r="R8" s="43"/>
      <c r="S8" s="42" t="s">
        <v>28</v>
      </c>
      <c r="T8" s="39" t="s">
        <v>57</v>
      </c>
      <c r="U8" s="40"/>
      <c r="V8" s="41" t="s">
        <v>14</v>
      </c>
      <c r="W8" s="43"/>
      <c r="X8" s="42" t="s">
        <v>14</v>
      </c>
      <c r="Y8" s="95" t="s">
        <v>19</v>
      </c>
      <c r="Z8" s="44" t="s">
        <v>19</v>
      </c>
      <c r="AA8" s="118"/>
      <c r="AB8" s="96"/>
      <c r="AC8" s="96"/>
      <c r="AD8" s="96"/>
      <c r="AE8" s="96"/>
      <c r="AF8" s="96"/>
      <c r="AG8" s="96"/>
      <c r="AH8" s="96"/>
      <c r="AI8" s="96"/>
      <c r="AJ8" s="96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256" ht="15" customHeight="1">
      <c r="A9" s="119" t="s">
        <v>19</v>
      </c>
      <c r="B9" s="100" t="s">
        <v>134</v>
      </c>
      <c r="C9" s="104" t="s">
        <v>235</v>
      </c>
      <c r="D9" s="93">
        <v>2005</v>
      </c>
      <c r="E9" s="46">
        <v>2</v>
      </c>
      <c r="F9" s="47">
        <v>10</v>
      </c>
      <c r="G9" s="48">
        <v>9.4</v>
      </c>
      <c r="H9" s="47"/>
      <c r="I9" s="49">
        <f>E9+G9-H9</f>
        <v>11.4</v>
      </c>
      <c r="J9" s="50">
        <v>3</v>
      </c>
      <c r="K9" s="47">
        <v>10</v>
      </c>
      <c r="L9" s="48">
        <v>7.9</v>
      </c>
      <c r="M9" s="47"/>
      <c r="N9" s="49">
        <f>J9+L9-M9</f>
        <v>10.9</v>
      </c>
      <c r="O9" s="46">
        <v>3.8</v>
      </c>
      <c r="P9" s="47">
        <v>10</v>
      </c>
      <c r="Q9" s="48">
        <v>9</v>
      </c>
      <c r="R9" s="50"/>
      <c r="S9" s="49">
        <f>O9+Q9-R9</f>
        <v>12.8</v>
      </c>
      <c r="T9" s="46">
        <v>3.3</v>
      </c>
      <c r="U9" s="47">
        <v>10</v>
      </c>
      <c r="V9" s="48">
        <v>8.47</v>
      </c>
      <c r="W9" s="50"/>
      <c r="X9" s="49">
        <f>T9+V9-W9</f>
        <v>11.77</v>
      </c>
      <c r="Y9" s="51">
        <f>SUM(E9+J9+O9+T9)</f>
        <v>12.100000000000001</v>
      </c>
      <c r="Z9" s="52">
        <f>SUM(G9+L9+Q9+V9)</f>
        <v>34.77</v>
      </c>
      <c r="AA9" s="120">
        <f>$I9+$N9+$S9+$X9</f>
        <v>46.870000000000005</v>
      </c>
      <c r="AB9" s="94"/>
      <c r="AC9" s="94"/>
      <c r="AD9" s="94"/>
      <c r="AE9" s="94"/>
      <c r="AF9" s="94"/>
      <c r="AG9" s="94"/>
      <c r="AH9" s="94"/>
      <c r="AI9" s="94"/>
      <c r="AJ9" s="94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pans="1:256" ht="11.25" customHeight="1">
      <c r="A10" s="117"/>
      <c r="B10" s="36" t="s">
        <v>236</v>
      </c>
      <c r="C10" s="37"/>
      <c r="D10" s="38"/>
      <c r="E10" s="39" t="s">
        <v>234</v>
      </c>
      <c r="F10" s="40"/>
      <c r="G10" s="41" t="s">
        <v>23</v>
      </c>
      <c r="H10" s="40"/>
      <c r="I10" s="42" t="s">
        <v>23</v>
      </c>
      <c r="J10" s="43" t="s">
        <v>27</v>
      </c>
      <c r="K10" s="40"/>
      <c r="L10" s="41" t="s">
        <v>14</v>
      </c>
      <c r="M10" s="43"/>
      <c r="N10" s="42" t="s">
        <v>14</v>
      </c>
      <c r="O10" s="39" t="s">
        <v>26</v>
      </c>
      <c r="P10" s="40"/>
      <c r="Q10" s="41" t="s">
        <v>14</v>
      </c>
      <c r="R10" s="43"/>
      <c r="S10" s="42" t="s">
        <v>19</v>
      </c>
      <c r="T10" s="39" t="s">
        <v>26</v>
      </c>
      <c r="U10" s="40"/>
      <c r="V10" s="41" t="s">
        <v>23</v>
      </c>
      <c r="W10" s="43"/>
      <c r="X10" s="42" t="s">
        <v>28</v>
      </c>
      <c r="Y10" s="95" t="s">
        <v>26</v>
      </c>
      <c r="Z10" s="44" t="s">
        <v>14</v>
      </c>
      <c r="AA10" s="118"/>
      <c r="AB10" s="96"/>
      <c r="AC10" s="96"/>
      <c r="AD10" s="96"/>
      <c r="AE10" s="96"/>
      <c r="AF10" s="96"/>
      <c r="AG10" s="96"/>
      <c r="AH10" s="96"/>
      <c r="AI10" s="96"/>
      <c r="AJ10" s="96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</row>
    <row r="11" spans="1:256" ht="15" customHeight="1">
      <c r="A11" s="119" t="s">
        <v>23</v>
      </c>
      <c r="B11" s="100" t="s">
        <v>237</v>
      </c>
      <c r="C11" s="104" t="s">
        <v>238</v>
      </c>
      <c r="D11" s="93">
        <v>2003</v>
      </c>
      <c r="E11" s="46">
        <v>2</v>
      </c>
      <c r="F11" s="47">
        <v>10</v>
      </c>
      <c r="G11" s="48">
        <v>9.3</v>
      </c>
      <c r="H11" s="47"/>
      <c r="I11" s="49">
        <f>E11+G11-H11</f>
        <v>11.3</v>
      </c>
      <c r="J11" s="50">
        <v>2.7</v>
      </c>
      <c r="K11" s="47">
        <v>10</v>
      </c>
      <c r="L11" s="48">
        <v>7.5</v>
      </c>
      <c r="M11" s="47"/>
      <c r="N11" s="49">
        <f>J11+L11-M11</f>
        <v>10.2</v>
      </c>
      <c r="O11" s="46">
        <v>4.2</v>
      </c>
      <c r="P11" s="47">
        <v>10</v>
      </c>
      <c r="Q11" s="48">
        <v>8.3</v>
      </c>
      <c r="R11" s="50"/>
      <c r="S11" s="49">
        <f>O11+Q11-R11</f>
        <v>12.5</v>
      </c>
      <c r="T11" s="46">
        <v>4.4</v>
      </c>
      <c r="U11" s="47">
        <v>10</v>
      </c>
      <c r="V11" s="48">
        <v>8.37</v>
      </c>
      <c r="W11" s="50"/>
      <c r="X11" s="49">
        <f>T11+V11-W11</f>
        <v>12.77</v>
      </c>
      <c r="Y11" s="51">
        <f>SUM(E11+J11+O11+T11)</f>
        <v>13.3</v>
      </c>
      <c r="Z11" s="52">
        <f>SUM(G11+L11+Q11+V11)</f>
        <v>33.47</v>
      </c>
      <c r="AA11" s="120">
        <f>$I11+$N11+$S11+$X11</f>
        <v>46.769999999999996</v>
      </c>
      <c r="AB11" s="94"/>
      <c r="AC11" s="94"/>
      <c r="AD11" s="94"/>
      <c r="AE11" s="94"/>
      <c r="AF11" s="94"/>
      <c r="AG11" s="94"/>
      <c r="AH11" s="94"/>
      <c r="AI11" s="94"/>
      <c r="AJ11" s="9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ht="11.25" customHeight="1">
      <c r="A12" s="117"/>
      <c r="B12" s="36" t="s">
        <v>170</v>
      </c>
      <c r="C12" s="37"/>
      <c r="D12" s="38"/>
      <c r="E12" s="39" t="s">
        <v>234</v>
      </c>
      <c r="F12" s="40"/>
      <c r="G12" s="41" t="s">
        <v>28</v>
      </c>
      <c r="H12" s="40"/>
      <c r="I12" s="42" t="s">
        <v>28</v>
      </c>
      <c r="J12" s="43" t="s">
        <v>26</v>
      </c>
      <c r="K12" s="40"/>
      <c r="L12" s="41" t="s">
        <v>23</v>
      </c>
      <c r="M12" s="43"/>
      <c r="N12" s="42" t="s">
        <v>26</v>
      </c>
      <c r="O12" s="39" t="s">
        <v>14</v>
      </c>
      <c r="P12" s="40"/>
      <c r="Q12" s="41" t="s">
        <v>28</v>
      </c>
      <c r="R12" s="43"/>
      <c r="S12" s="42" t="s">
        <v>23</v>
      </c>
      <c r="T12" s="39" t="s">
        <v>14</v>
      </c>
      <c r="U12" s="40"/>
      <c r="V12" s="41" t="s">
        <v>28</v>
      </c>
      <c r="W12" s="43"/>
      <c r="X12" s="42" t="s">
        <v>19</v>
      </c>
      <c r="Y12" s="95" t="s">
        <v>23</v>
      </c>
      <c r="Z12" s="44" t="s">
        <v>23</v>
      </c>
      <c r="AA12" s="118"/>
      <c r="AB12" s="97"/>
      <c r="AC12" s="97"/>
      <c r="AD12" s="97"/>
      <c r="AE12" s="97"/>
      <c r="AF12" s="97"/>
      <c r="AG12" s="97"/>
      <c r="AH12" s="97"/>
      <c r="AI12" s="97"/>
      <c r="AJ12" s="97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</row>
    <row r="13" spans="1:256" ht="15" customHeight="1">
      <c r="A13" s="119" t="s">
        <v>28</v>
      </c>
      <c r="B13" s="100" t="s">
        <v>239</v>
      </c>
      <c r="C13" s="104" t="s">
        <v>59</v>
      </c>
      <c r="D13" s="93">
        <v>2005</v>
      </c>
      <c r="E13" s="46">
        <v>2</v>
      </c>
      <c r="F13" s="47">
        <v>10</v>
      </c>
      <c r="G13" s="48">
        <v>9.45</v>
      </c>
      <c r="H13" s="47"/>
      <c r="I13" s="49">
        <f>E13+G13-H13</f>
        <v>11.45</v>
      </c>
      <c r="J13" s="50">
        <v>3.7</v>
      </c>
      <c r="K13" s="47">
        <v>10</v>
      </c>
      <c r="L13" s="48">
        <v>6.7</v>
      </c>
      <c r="M13" s="47"/>
      <c r="N13" s="49">
        <f>J13+L13-M13</f>
        <v>10.4</v>
      </c>
      <c r="O13" s="46">
        <v>4</v>
      </c>
      <c r="P13" s="47">
        <v>10</v>
      </c>
      <c r="Q13" s="48">
        <v>8</v>
      </c>
      <c r="R13" s="50"/>
      <c r="S13" s="49">
        <f>O13+Q13-R13</f>
        <v>12</v>
      </c>
      <c r="T13" s="46">
        <v>4</v>
      </c>
      <c r="U13" s="47">
        <v>10</v>
      </c>
      <c r="V13" s="48">
        <v>8.57</v>
      </c>
      <c r="W13" s="50"/>
      <c r="X13" s="49">
        <f>T13+V13-W13</f>
        <v>12.57</v>
      </c>
      <c r="Y13" s="51">
        <f>SUM(E13+J13+O13+T13)</f>
        <v>13.7</v>
      </c>
      <c r="Z13" s="52">
        <f>SUM(G13+L13+Q13+V13)</f>
        <v>32.72</v>
      </c>
      <c r="AA13" s="120">
        <f>$I13+$N13+$S13+$X13</f>
        <v>46.42</v>
      </c>
      <c r="AB13" s="94"/>
      <c r="AC13" s="94"/>
      <c r="AD13" s="94"/>
      <c r="AE13" s="94"/>
      <c r="AF13" s="94"/>
      <c r="AG13" s="94"/>
      <c r="AH13" s="94"/>
      <c r="AI13" s="94"/>
      <c r="AJ13" s="94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56" ht="11.25" customHeight="1">
      <c r="A14" s="117"/>
      <c r="B14" s="36" t="s">
        <v>240</v>
      </c>
      <c r="C14" s="37"/>
      <c r="D14" s="38"/>
      <c r="E14" s="39" t="s">
        <v>234</v>
      </c>
      <c r="F14" s="40"/>
      <c r="G14" s="41" t="s">
        <v>19</v>
      </c>
      <c r="H14" s="40"/>
      <c r="I14" s="42" t="s">
        <v>19</v>
      </c>
      <c r="J14" s="43" t="s">
        <v>14</v>
      </c>
      <c r="K14" s="40"/>
      <c r="L14" s="41" t="s">
        <v>26</v>
      </c>
      <c r="M14" s="43"/>
      <c r="N14" s="42" t="s">
        <v>28</v>
      </c>
      <c r="O14" s="39" t="s">
        <v>27</v>
      </c>
      <c r="P14" s="40"/>
      <c r="Q14" s="41" t="s">
        <v>26</v>
      </c>
      <c r="R14" s="43"/>
      <c r="S14" s="42" t="s">
        <v>26</v>
      </c>
      <c r="T14" s="39" t="s">
        <v>57</v>
      </c>
      <c r="U14" s="40"/>
      <c r="V14" s="41" t="s">
        <v>19</v>
      </c>
      <c r="W14" s="43"/>
      <c r="X14" s="42" t="s">
        <v>23</v>
      </c>
      <c r="Y14" s="95" t="s">
        <v>14</v>
      </c>
      <c r="Z14" s="44" t="s">
        <v>28</v>
      </c>
      <c r="AA14" s="118"/>
      <c r="AB14" s="97"/>
      <c r="AC14" s="97"/>
      <c r="AD14" s="97"/>
      <c r="AE14" s="97"/>
      <c r="AF14" s="97"/>
      <c r="AG14" s="97"/>
      <c r="AH14" s="97"/>
      <c r="AI14" s="97"/>
      <c r="AJ14" s="97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</row>
    <row r="15" spans="1:256" ht="15" customHeight="1">
      <c r="A15" s="119" t="s">
        <v>26</v>
      </c>
      <c r="B15" s="25" t="s">
        <v>241</v>
      </c>
      <c r="C15" s="26" t="s">
        <v>37</v>
      </c>
      <c r="D15" s="27">
        <v>2007</v>
      </c>
      <c r="E15" s="46">
        <v>2</v>
      </c>
      <c r="F15" s="47">
        <v>10</v>
      </c>
      <c r="G15" s="48">
        <v>8.85</v>
      </c>
      <c r="H15" s="47"/>
      <c r="I15" s="49">
        <f>E15+G15-H15</f>
        <v>10.85</v>
      </c>
      <c r="J15" s="50">
        <v>3</v>
      </c>
      <c r="K15" s="47">
        <v>10</v>
      </c>
      <c r="L15" s="48">
        <v>7.75</v>
      </c>
      <c r="M15" s="47"/>
      <c r="N15" s="49">
        <f>J15+L15-M15</f>
        <v>10.75</v>
      </c>
      <c r="O15" s="46">
        <v>4.1</v>
      </c>
      <c r="P15" s="47">
        <v>10</v>
      </c>
      <c r="Q15" s="48">
        <v>8.9</v>
      </c>
      <c r="R15" s="50"/>
      <c r="S15" s="49">
        <f>O15+Q15-R15</f>
        <v>13</v>
      </c>
      <c r="T15" s="46">
        <v>3.9</v>
      </c>
      <c r="U15" s="47">
        <v>10</v>
      </c>
      <c r="V15" s="48">
        <v>7.03</v>
      </c>
      <c r="W15" s="50"/>
      <c r="X15" s="49">
        <f>T15+V15-W15</f>
        <v>10.93</v>
      </c>
      <c r="Y15" s="51">
        <f>SUM(E15+J15+O15+T15)</f>
        <v>13</v>
      </c>
      <c r="Z15" s="52">
        <f>SUM(G15+L15+Q15+V15)</f>
        <v>32.53</v>
      </c>
      <c r="AA15" s="120">
        <f>$I15+$N15+$S15+$X15</f>
        <v>45.53</v>
      </c>
      <c r="AB15" s="94"/>
      <c r="AC15" s="94"/>
      <c r="AD15" s="94"/>
      <c r="AE15" s="94"/>
      <c r="AF15" s="94"/>
      <c r="AG15" s="94"/>
      <c r="AH15" s="94"/>
      <c r="AI15" s="94"/>
      <c r="AJ15" s="94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256" ht="11.25" customHeight="1" thickBot="1">
      <c r="A16" s="121"/>
      <c r="B16" s="122" t="s">
        <v>236</v>
      </c>
      <c r="C16" s="123"/>
      <c r="D16" s="124"/>
      <c r="E16" s="125" t="s">
        <v>234</v>
      </c>
      <c r="F16" s="126"/>
      <c r="G16" s="127" t="s">
        <v>26</v>
      </c>
      <c r="H16" s="126"/>
      <c r="I16" s="128" t="s">
        <v>26</v>
      </c>
      <c r="J16" s="129" t="s">
        <v>27</v>
      </c>
      <c r="K16" s="126"/>
      <c r="L16" s="127" t="s">
        <v>19</v>
      </c>
      <c r="M16" s="129"/>
      <c r="N16" s="128" t="s">
        <v>19</v>
      </c>
      <c r="O16" s="125" t="s">
        <v>19</v>
      </c>
      <c r="P16" s="126"/>
      <c r="Q16" s="127" t="s">
        <v>19</v>
      </c>
      <c r="R16" s="129"/>
      <c r="S16" s="128" t="s">
        <v>14</v>
      </c>
      <c r="T16" s="125" t="s">
        <v>28</v>
      </c>
      <c r="U16" s="126"/>
      <c r="V16" s="127" t="s">
        <v>26</v>
      </c>
      <c r="W16" s="129"/>
      <c r="X16" s="128" t="s">
        <v>26</v>
      </c>
      <c r="Y16" s="130" t="s">
        <v>28</v>
      </c>
      <c r="Z16" s="131" t="s">
        <v>26</v>
      </c>
      <c r="AA16" s="132"/>
      <c r="AB16" s="97"/>
      <c r="AC16" s="97"/>
      <c r="AD16" s="97"/>
      <c r="AE16" s="97"/>
      <c r="AF16" s="97"/>
      <c r="AG16" s="97"/>
      <c r="AH16" s="97"/>
      <c r="AI16" s="97"/>
      <c r="AJ16" s="97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</row>
    <row r="17" spans="1:256" ht="6.75" customHeight="1">
      <c r="A17" s="53"/>
      <c r="B17" s="54"/>
      <c r="C17" s="54"/>
      <c r="D17" s="55"/>
      <c r="E17" s="56"/>
      <c r="F17" s="56"/>
      <c r="G17" s="57"/>
      <c r="H17" s="56"/>
      <c r="I17" s="58"/>
      <c r="J17" s="59"/>
      <c r="K17" s="56"/>
      <c r="L17" s="58"/>
      <c r="M17" s="59"/>
      <c r="N17" s="58"/>
      <c r="O17" s="60"/>
      <c r="P17" s="56"/>
      <c r="Q17" s="61"/>
      <c r="R17" s="60"/>
      <c r="S17" s="58"/>
      <c r="T17" s="59"/>
      <c r="U17" s="56"/>
      <c r="V17" s="61"/>
      <c r="W17" s="60"/>
      <c r="X17" s="58"/>
      <c r="Y17" s="59"/>
      <c r="Z17" s="58"/>
      <c r="AA17" s="62"/>
      <c r="AB17" s="97"/>
      <c r="AC17" s="97"/>
      <c r="AD17" s="97"/>
      <c r="AE17" s="97"/>
      <c r="AF17" s="97"/>
      <c r="AG17" s="97"/>
      <c r="AH17" s="97"/>
      <c r="AI17" s="97"/>
      <c r="AJ17" s="97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  <c r="IV17" s="63"/>
    </row>
    <row r="18" spans="1:256" ht="15" customHeight="1">
      <c r="A18" s="165" t="s">
        <v>40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64"/>
      <c r="T18" s="65"/>
      <c r="U18" s="65"/>
      <c r="V18" s="64"/>
      <c r="W18" s="65"/>
      <c r="X18" s="64"/>
      <c r="Y18" s="65"/>
      <c r="Z18" s="64"/>
      <c r="AA18" s="66"/>
      <c r="AB18" s="98"/>
      <c r="AC18" s="98"/>
      <c r="AD18" s="98"/>
      <c r="AE18" s="98"/>
      <c r="AF18" s="98"/>
      <c r="AG18" s="98"/>
      <c r="AH18" s="98"/>
      <c r="AI18" s="98"/>
      <c r="AJ18" s="98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  <c r="IR18" s="67"/>
      <c r="IS18" s="67"/>
      <c r="IT18" s="67"/>
      <c r="IU18" s="67"/>
      <c r="IV18" s="67"/>
    </row>
    <row r="19" spans="1:256" ht="6" customHeight="1">
      <c r="A19" s="68"/>
      <c r="B19" s="7"/>
      <c r="C19" s="7"/>
      <c r="D19" s="69"/>
      <c r="E19" s="70"/>
      <c r="F19" s="70"/>
      <c r="G19" s="71"/>
      <c r="H19" s="70"/>
      <c r="I19" s="71"/>
      <c r="J19" s="70"/>
      <c r="K19" s="70"/>
      <c r="L19" s="71"/>
      <c r="M19" s="70"/>
      <c r="N19" s="71"/>
      <c r="O19" s="70"/>
      <c r="P19" s="70"/>
      <c r="Q19" s="71"/>
      <c r="R19" s="70"/>
      <c r="S19" s="71"/>
      <c r="T19" s="70"/>
      <c r="U19" s="70"/>
      <c r="V19" s="71"/>
      <c r="W19" s="70"/>
      <c r="X19" s="71"/>
      <c r="Y19" s="70"/>
      <c r="Z19" s="71"/>
      <c r="AA19" s="72"/>
      <c r="AB19" s="101"/>
      <c r="AC19" s="101"/>
      <c r="AD19" s="101"/>
      <c r="AE19" s="101"/>
      <c r="AF19" s="101"/>
      <c r="AG19" s="101"/>
      <c r="AH19" s="101"/>
      <c r="AI19" s="101"/>
      <c r="AJ19" s="101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</row>
    <row r="20" spans="1:256" ht="13.5">
      <c r="A20" s="166" t="s">
        <v>41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94"/>
      <c r="AC20" s="94"/>
      <c r="AD20" s="94"/>
      <c r="AE20" s="94"/>
      <c r="AF20" s="94"/>
      <c r="AG20" s="94"/>
      <c r="AH20" s="94"/>
      <c r="AI20" s="94"/>
      <c r="AJ20" s="94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</row>
    <row r="21" spans="1:256" ht="13.5">
      <c r="A21" s="166" t="s">
        <v>42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94"/>
      <c r="AC21" s="94"/>
      <c r="AD21" s="94"/>
      <c r="AE21" s="94"/>
      <c r="AF21" s="94"/>
      <c r="AG21" s="94"/>
      <c r="AH21" s="94"/>
      <c r="AI21" s="94"/>
      <c r="AJ21" s="94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</row>
    <row r="22" spans="1:256" ht="13.5">
      <c r="A22" s="166" t="s">
        <v>43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94"/>
      <c r="AC22" s="94"/>
      <c r="AD22" s="94"/>
      <c r="AE22" s="94"/>
      <c r="AF22" s="94"/>
      <c r="AG22" s="94"/>
      <c r="AH22" s="94"/>
      <c r="AI22" s="94"/>
      <c r="AJ22" s="94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</row>
    <row r="23" spans="1:256" ht="13.5">
      <c r="A23" s="166" t="s">
        <v>44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94"/>
      <c r="AC23" s="94"/>
      <c r="AD23" s="94"/>
      <c r="AE23" s="94"/>
      <c r="AF23" s="94"/>
      <c r="AG23" s="94"/>
      <c r="AH23" s="94"/>
      <c r="AI23" s="94"/>
      <c r="AJ23" s="94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7" ht="6.75" customHeight="1">
      <c r="A24" s="74"/>
      <c r="C24" s="76"/>
      <c r="D24" s="77"/>
      <c r="E24" s="32"/>
      <c r="F24" s="78"/>
      <c r="G24" s="30"/>
      <c r="H24" s="78"/>
      <c r="I24" s="62"/>
      <c r="K24" s="78"/>
      <c r="M24" s="78"/>
      <c r="N24" s="30"/>
      <c r="P24" s="78"/>
      <c r="Q24" s="79"/>
      <c r="R24" s="80"/>
      <c r="S24" s="81"/>
      <c r="T24" s="80"/>
      <c r="U24" s="78"/>
      <c r="V24" s="81"/>
      <c r="W24" s="80"/>
      <c r="X24" s="81"/>
      <c r="Y24" s="80"/>
      <c r="Z24" s="81"/>
      <c r="AA24" s="82"/>
    </row>
    <row r="25" spans="1:27" ht="74.25" customHeight="1">
      <c r="A25" s="164" t="str">
        <f>'1 - ML- PŘÍPRAVKA 2011 A MLADŠÍ'!A29</f>
        <v>                              Partneři: Město Valašské Meziříčí, TJ Valašské Meziříčí, Zlínský kraj                                     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</row>
    <row r="26" spans="1:27" ht="55.5" customHeight="1">
      <c r="A26" s="164" t="str">
        <f>'1 - ML- PŘÍPRAVKA 2011 A MLADŠÍ'!A30</f>
        <v>Sponzoři oddílu: DPOV a.s., Deza a.s., CS  Cabot a.s. ,Auto Kora top s.r.o., Lakovna Hajdík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</row>
    <row r="27" spans="1:3" ht="19.5">
      <c r="A27" s="84"/>
      <c r="B27" s="85"/>
      <c r="C27" s="86"/>
    </row>
    <row r="28" ht="12.75"/>
    <row r="29" ht="12.75"/>
    <row r="30" ht="12.75"/>
  </sheetData>
  <sheetProtection/>
  <mergeCells count="14">
    <mergeCell ref="A26:AA26"/>
    <mergeCell ref="A18:R18"/>
    <mergeCell ref="A20:AA20"/>
    <mergeCell ref="A21:AA21"/>
    <mergeCell ref="A22:AA22"/>
    <mergeCell ref="A23:AA23"/>
    <mergeCell ref="A25:AA25"/>
    <mergeCell ref="E1:V1"/>
    <mergeCell ref="W1:AA1"/>
    <mergeCell ref="B3:AA3"/>
    <mergeCell ref="E5:I5"/>
    <mergeCell ref="J5:N5"/>
    <mergeCell ref="O5:S5"/>
    <mergeCell ref="T5:X5"/>
  </mergeCells>
  <printOptions/>
  <pageMargins left="0.19015748031496063" right="0.19015748031496063" top="0.5437007874015749" bottom="0.5437007874015749" header="0.15000000000000002" footer="0.15000000000000002"/>
  <pageSetup fitToHeight="0" fitToWidth="0" orientation="landscape" paperSize="9" scale="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4"/>
  <sheetViews>
    <sheetView zoomScalePageLayoutView="0" workbookViewId="0" topLeftCell="A1">
      <selection activeCell="AB1" sqref="AB1"/>
    </sheetView>
  </sheetViews>
  <sheetFormatPr defaultColWidth="9.00390625" defaultRowHeight="74.25" customHeight="1"/>
  <cols>
    <col min="1" max="1" width="3.25390625" style="89" customWidth="1"/>
    <col min="2" max="2" width="13.625" style="75" customWidth="1"/>
    <col min="3" max="3" width="9.625" style="75" customWidth="1"/>
    <col min="4" max="4" width="3.375" style="87" customWidth="1"/>
    <col min="5" max="5" width="4.125" style="29" customWidth="1"/>
    <col min="6" max="6" width="3.75390625" style="29" customWidth="1"/>
    <col min="7" max="7" width="4.25390625" style="62" customWidth="1"/>
    <col min="8" max="8" width="3.125" style="29" customWidth="1"/>
    <col min="9" max="9" width="7.00390625" style="79" customWidth="1"/>
    <col min="10" max="10" width="4.125" style="29" customWidth="1"/>
    <col min="11" max="11" width="3.75390625" style="29" customWidth="1"/>
    <col min="12" max="12" width="4.25390625" style="62" customWidth="1"/>
    <col min="13" max="13" width="3.125" style="29" customWidth="1"/>
    <col min="14" max="14" width="6.875" style="79" customWidth="1"/>
    <col min="15" max="15" width="4.125" style="32" customWidth="1"/>
    <col min="16" max="16" width="3.75390625" style="29" customWidth="1"/>
    <col min="17" max="17" width="4.25390625" style="30" customWidth="1"/>
    <col min="18" max="18" width="3.125" style="32" customWidth="1"/>
    <col min="19" max="19" width="6.875" style="79" customWidth="1"/>
    <col min="20" max="20" width="4.125" style="29" customWidth="1"/>
    <col min="21" max="21" width="3.75390625" style="29" customWidth="1"/>
    <col min="22" max="22" width="4.25390625" style="62" customWidth="1"/>
    <col min="23" max="23" width="3.125" style="29" customWidth="1"/>
    <col min="24" max="24" width="6.875" style="79" customWidth="1"/>
    <col min="25" max="25" width="4.625" style="32" customWidth="1"/>
    <col min="26" max="26" width="5.00390625" style="30" customWidth="1"/>
    <col min="27" max="27" width="8.875" style="88" customWidth="1"/>
    <col min="28" max="29" width="8.375" style="99" customWidth="1"/>
    <col min="30" max="16384" width="8.375" style="83" customWidth="1"/>
  </cols>
  <sheetData>
    <row r="1" spans="1:256" ht="20.25" customHeight="1">
      <c r="A1" s="1"/>
      <c r="B1" s="2"/>
      <c r="C1" s="2"/>
      <c r="D1" s="3"/>
      <c r="E1" s="159" t="s">
        <v>0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60" t="s">
        <v>1</v>
      </c>
      <c r="X1" s="160"/>
      <c r="Y1" s="160"/>
      <c r="Z1" s="160"/>
      <c r="AA1" s="160"/>
      <c r="AB1" s="90"/>
      <c r="AC1" s="90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3" customHeight="1">
      <c r="A2" s="6"/>
      <c r="B2" s="7"/>
      <c r="C2" s="7"/>
      <c r="D2" s="8"/>
      <c r="E2" s="9"/>
      <c r="F2" s="9"/>
      <c r="G2" s="10"/>
      <c r="H2" s="9"/>
      <c r="I2" s="10"/>
      <c r="J2" s="9"/>
      <c r="K2" s="9"/>
      <c r="L2" s="10"/>
      <c r="M2" s="9"/>
      <c r="N2" s="10"/>
      <c r="O2" s="11"/>
      <c r="P2" s="9"/>
      <c r="Q2" s="12"/>
      <c r="R2" s="11"/>
      <c r="S2" s="10"/>
      <c r="T2" s="9"/>
      <c r="U2" s="9"/>
      <c r="V2" s="10"/>
      <c r="W2" s="9"/>
      <c r="X2" s="10"/>
      <c r="Y2" s="9"/>
      <c r="Z2" s="10"/>
      <c r="AA2" s="10"/>
      <c r="AB2" s="90"/>
      <c r="AC2" s="90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.75" customHeight="1">
      <c r="A3" s="13"/>
      <c r="B3" s="161" t="s">
        <v>47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91"/>
      <c r="AC3" s="91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3" customHeight="1" thickBot="1">
      <c r="A4" s="6"/>
      <c r="B4" s="7"/>
      <c r="C4" s="7"/>
      <c r="D4" s="8"/>
      <c r="E4" s="9"/>
      <c r="F4" s="9"/>
      <c r="G4" s="10"/>
      <c r="H4" s="9"/>
      <c r="I4" s="10"/>
      <c r="J4" s="9"/>
      <c r="K4" s="9"/>
      <c r="L4" s="10"/>
      <c r="M4" s="9"/>
      <c r="N4" s="10"/>
      <c r="O4" s="11"/>
      <c r="P4" s="9"/>
      <c r="Q4" s="12"/>
      <c r="R4" s="11"/>
      <c r="S4" s="10"/>
      <c r="T4" s="9"/>
      <c r="U4" s="9"/>
      <c r="V4" s="10"/>
      <c r="W4" s="9"/>
      <c r="X4" s="10"/>
      <c r="Y4" s="9"/>
      <c r="Z4" s="10"/>
      <c r="AA4" s="10"/>
      <c r="AB4" s="90"/>
      <c r="AC4" s="90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22.5" customHeight="1">
      <c r="A5" s="107" t="s">
        <v>3</v>
      </c>
      <c r="B5" s="108" t="s">
        <v>4</v>
      </c>
      <c r="C5" s="108" t="s">
        <v>5</v>
      </c>
      <c r="D5" s="109" t="s">
        <v>6</v>
      </c>
      <c r="E5" s="162"/>
      <c r="F5" s="162"/>
      <c r="G5" s="162"/>
      <c r="H5" s="162"/>
      <c r="I5" s="162"/>
      <c r="J5" s="163"/>
      <c r="K5" s="163"/>
      <c r="L5" s="163"/>
      <c r="M5" s="163"/>
      <c r="N5" s="163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10" t="s">
        <v>7</v>
      </c>
      <c r="Z5" s="111" t="s">
        <v>7</v>
      </c>
      <c r="AA5" s="112"/>
      <c r="AB5" s="91"/>
      <c r="AC5" s="91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15.75" customHeight="1">
      <c r="A6" s="113"/>
      <c r="B6" s="15"/>
      <c r="C6" s="15"/>
      <c r="D6" s="16"/>
      <c r="E6" s="17" t="s">
        <v>8</v>
      </c>
      <c r="F6" s="18" t="s">
        <v>9</v>
      </c>
      <c r="G6" s="19" t="s">
        <v>10</v>
      </c>
      <c r="H6" s="20" t="s">
        <v>11</v>
      </c>
      <c r="I6" s="21" t="s">
        <v>12</v>
      </c>
      <c r="J6" s="17" t="s">
        <v>8</v>
      </c>
      <c r="K6" s="18" t="s">
        <v>9</v>
      </c>
      <c r="L6" s="19" t="s">
        <v>10</v>
      </c>
      <c r="M6" s="20" t="s">
        <v>11</v>
      </c>
      <c r="N6" s="21" t="s">
        <v>12</v>
      </c>
      <c r="O6" s="17" t="s">
        <v>8</v>
      </c>
      <c r="P6" s="18" t="s">
        <v>9</v>
      </c>
      <c r="Q6" s="19" t="s">
        <v>10</v>
      </c>
      <c r="R6" s="20" t="s">
        <v>11</v>
      </c>
      <c r="S6" s="21" t="s">
        <v>12</v>
      </c>
      <c r="T6" s="17" t="s">
        <v>8</v>
      </c>
      <c r="U6" s="18" t="s">
        <v>9</v>
      </c>
      <c r="V6" s="19" t="s">
        <v>10</v>
      </c>
      <c r="W6" s="20" t="s">
        <v>11</v>
      </c>
      <c r="X6" s="21" t="s">
        <v>12</v>
      </c>
      <c r="Y6" s="22" t="s">
        <v>8</v>
      </c>
      <c r="Z6" s="23" t="s">
        <v>10</v>
      </c>
      <c r="AA6" s="114" t="s">
        <v>13</v>
      </c>
      <c r="AB6" s="92"/>
      <c r="AC6" s="92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ht="15" customHeight="1">
      <c r="A7" s="115" t="s">
        <v>14</v>
      </c>
      <c r="B7" s="25" t="s">
        <v>48</v>
      </c>
      <c r="C7" s="25" t="s">
        <v>49</v>
      </c>
      <c r="D7" s="93">
        <v>2010</v>
      </c>
      <c r="E7" s="28">
        <v>0.1</v>
      </c>
      <c r="F7" s="29">
        <v>10</v>
      </c>
      <c r="G7" s="30">
        <v>9.3</v>
      </c>
      <c r="I7" s="31">
        <f>E7+G7-H7</f>
        <v>9.4</v>
      </c>
      <c r="J7" s="32"/>
      <c r="L7" s="30"/>
      <c r="N7" s="31">
        <f>J7+L7-M7</f>
        <v>0</v>
      </c>
      <c r="O7" s="28">
        <v>2</v>
      </c>
      <c r="P7" s="29">
        <v>10</v>
      </c>
      <c r="Q7" s="30">
        <v>9</v>
      </c>
      <c r="S7" s="31">
        <f>O7+Q7-R7</f>
        <v>11</v>
      </c>
      <c r="T7" s="28">
        <v>2</v>
      </c>
      <c r="U7" s="29">
        <v>10</v>
      </c>
      <c r="V7" s="30">
        <v>9.2</v>
      </c>
      <c r="W7" s="32"/>
      <c r="X7" s="31">
        <f>T7+V7-W7</f>
        <v>11.2</v>
      </c>
      <c r="Y7" s="33">
        <f>SUM(E7+J7+O7+T7)</f>
        <v>4.1</v>
      </c>
      <c r="Z7" s="34">
        <f>SUM(G7+L7+Q7+V7)</f>
        <v>27.5</v>
      </c>
      <c r="AA7" s="116">
        <f>$I7+$N7+$S7+$X7</f>
        <v>31.599999999999998</v>
      </c>
      <c r="AB7" s="94"/>
      <c r="AC7" s="94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256" ht="11.25" customHeight="1">
      <c r="A8" s="117"/>
      <c r="B8" s="36" t="s">
        <v>50</v>
      </c>
      <c r="C8" s="37"/>
      <c r="D8" s="38"/>
      <c r="E8" s="43" t="s">
        <v>51</v>
      </c>
      <c r="F8" s="40"/>
      <c r="G8" s="41" t="s">
        <v>19</v>
      </c>
      <c r="H8" s="40"/>
      <c r="I8" s="42" t="s">
        <v>19</v>
      </c>
      <c r="J8" s="43"/>
      <c r="K8" s="40"/>
      <c r="L8" s="41"/>
      <c r="M8" s="43"/>
      <c r="N8" s="42"/>
      <c r="O8" s="43" t="s">
        <v>52</v>
      </c>
      <c r="P8" s="40"/>
      <c r="Q8" s="41" t="s">
        <v>14</v>
      </c>
      <c r="R8" s="43"/>
      <c r="S8" s="42" t="s">
        <v>14</v>
      </c>
      <c r="T8" s="43" t="s">
        <v>52</v>
      </c>
      <c r="U8" s="40"/>
      <c r="V8" s="41" t="s">
        <v>14</v>
      </c>
      <c r="W8" s="43"/>
      <c r="X8" s="42" t="s">
        <v>14</v>
      </c>
      <c r="Y8" s="95" t="s">
        <v>53</v>
      </c>
      <c r="Z8" s="44" t="s">
        <v>14</v>
      </c>
      <c r="AA8" s="118"/>
      <c r="AB8" s="96"/>
      <c r="AC8" s="96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256" ht="15" customHeight="1">
      <c r="A9" s="115" t="s">
        <v>19</v>
      </c>
      <c r="B9" s="25" t="s">
        <v>54</v>
      </c>
      <c r="C9" s="25" t="s">
        <v>55</v>
      </c>
      <c r="D9" s="93">
        <v>2010</v>
      </c>
      <c r="E9" s="46">
        <v>0.1</v>
      </c>
      <c r="F9" s="47">
        <v>10</v>
      </c>
      <c r="G9" s="48">
        <v>9.45</v>
      </c>
      <c r="H9" s="47"/>
      <c r="I9" s="49">
        <f>E9+G9-H9</f>
        <v>9.549999999999999</v>
      </c>
      <c r="J9" s="50"/>
      <c r="K9" s="47"/>
      <c r="L9" s="48"/>
      <c r="M9" s="47"/>
      <c r="N9" s="49">
        <f>J9+L9-M9</f>
        <v>0</v>
      </c>
      <c r="O9" s="46">
        <v>2</v>
      </c>
      <c r="P9" s="47">
        <v>10</v>
      </c>
      <c r="Q9" s="48">
        <v>8.634</v>
      </c>
      <c r="R9" s="50"/>
      <c r="S9" s="49">
        <f>O9+Q9-R9</f>
        <v>10.634</v>
      </c>
      <c r="T9" s="46">
        <v>2</v>
      </c>
      <c r="U9" s="47">
        <v>10</v>
      </c>
      <c r="V9" s="48">
        <v>8.8</v>
      </c>
      <c r="W9" s="50"/>
      <c r="X9" s="49">
        <f>T9+V9-W9</f>
        <v>10.8</v>
      </c>
      <c r="Y9" s="51">
        <f>SUM(E9+J9+O9+T9)</f>
        <v>4.1</v>
      </c>
      <c r="Z9" s="52">
        <f>SUM(G9+L9+Q9+V9)</f>
        <v>26.884</v>
      </c>
      <c r="AA9" s="120">
        <f>$I9+$N9+$S9+$X9</f>
        <v>30.983999999999998</v>
      </c>
      <c r="AB9" s="94"/>
      <c r="AC9" s="94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pans="1:256" ht="11.25" customHeight="1">
      <c r="A10" s="117"/>
      <c r="B10" s="36" t="s">
        <v>56</v>
      </c>
      <c r="C10" s="37"/>
      <c r="D10" s="38"/>
      <c r="E10" s="43" t="s">
        <v>51</v>
      </c>
      <c r="F10" s="40"/>
      <c r="G10" s="41" t="s">
        <v>14</v>
      </c>
      <c r="H10" s="40"/>
      <c r="I10" s="42" t="s">
        <v>14</v>
      </c>
      <c r="J10" s="43"/>
      <c r="K10" s="40"/>
      <c r="L10" s="41"/>
      <c r="M10" s="43"/>
      <c r="N10" s="42"/>
      <c r="O10" s="43" t="s">
        <v>52</v>
      </c>
      <c r="P10" s="40"/>
      <c r="Q10" s="41" t="s">
        <v>28</v>
      </c>
      <c r="R10" s="43"/>
      <c r="S10" s="42" t="s">
        <v>28</v>
      </c>
      <c r="T10" s="43" t="s">
        <v>52</v>
      </c>
      <c r="U10" s="40"/>
      <c r="V10" s="41" t="s">
        <v>57</v>
      </c>
      <c r="W10" s="43"/>
      <c r="X10" s="42" t="s">
        <v>57</v>
      </c>
      <c r="Y10" s="95" t="s">
        <v>53</v>
      </c>
      <c r="Z10" s="44" t="s">
        <v>19</v>
      </c>
      <c r="AA10" s="118"/>
      <c r="AB10" s="96"/>
      <c r="AC10" s="96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</row>
    <row r="11" spans="1:256" ht="15" customHeight="1">
      <c r="A11" s="115" t="s">
        <v>23</v>
      </c>
      <c r="B11" s="25" t="s">
        <v>58</v>
      </c>
      <c r="C11" s="25" t="s">
        <v>59</v>
      </c>
      <c r="D11" s="93">
        <v>2010</v>
      </c>
      <c r="E11" s="46">
        <v>0.1</v>
      </c>
      <c r="F11" s="47">
        <v>10</v>
      </c>
      <c r="G11" s="48">
        <v>9.15</v>
      </c>
      <c r="H11" s="47"/>
      <c r="I11" s="49">
        <f>E11+G11-H11</f>
        <v>9.25</v>
      </c>
      <c r="J11" s="50"/>
      <c r="K11" s="47"/>
      <c r="L11" s="48"/>
      <c r="M11" s="47"/>
      <c r="N11" s="49">
        <f>J11+L11-M11</f>
        <v>0</v>
      </c>
      <c r="O11" s="46">
        <v>2</v>
      </c>
      <c r="P11" s="47">
        <v>10</v>
      </c>
      <c r="Q11" s="48">
        <v>8.7</v>
      </c>
      <c r="R11" s="50"/>
      <c r="S11" s="49">
        <f>O11+Q11-R11</f>
        <v>10.7</v>
      </c>
      <c r="T11" s="46">
        <v>2</v>
      </c>
      <c r="U11" s="47">
        <v>10</v>
      </c>
      <c r="V11" s="48">
        <v>8.7</v>
      </c>
      <c r="W11" s="50"/>
      <c r="X11" s="49">
        <f>T11+V11-W11</f>
        <v>10.7</v>
      </c>
      <c r="Y11" s="51">
        <f>SUM(E11+J11+O11+T11)</f>
        <v>4.1</v>
      </c>
      <c r="Z11" s="52">
        <f>SUM(G11+L11+Q11+V11)</f>
        <v>26.55</v>
      </c>
      <c r="AA11" s="120">
        <f>$I11+$N11+$S11+$X11</f>
        <v>30.65</v>
      </c>
      <c r="AB11" s="94"/>
      <c r="AC11" s="94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ht="11.25" customHeight="1">
      <c r="A12" s="117"/>
      <c r="B12" s="36" t="s">
        <v>56</v>
      </c>
      <c r="C12" s="37"/>
      <c r="D12" s="38"/>
      <c r="E12" s="43" t="s">
        <v>51</v>
      </c>
      <c r="F12" s="40"/>
      <c r="G12" s="41" t="s">
        <v>35</v>
      </c>
      <c r="H12" s="40"/>
      <c r="I12" s="42" t="s">
        <v>35</v>
      </c>
      <c r="J12" s="43"/>
      <c r="K12" s="40"/>
      <c r="L12" s="41"/>
      <c r="M12" s="43"/>
      <c r="N12" s="42"/>
      <c r="O12" s="43" t="s">
        <v>52</v>
      </c>
      <c r="P12" s="40"/>
      <c r="Q12" s="41" t="s">
        <v>19</v>
      </c>
      <c r="R12" s="43"/>
      <c r="S12" s="42" t="s">
        <v>19</v>
      </c>
      <c r="T12" s="43" t="s">
        <v>52</v>
      </c>
      <c r="U12" s="40"/>
      <c r="V12" s="41" t="s">
        <v>28</v>
      </c>
      <c r="W12" s="43"/>
      <c r="X12" s="42" t="s">
        <v>28</v>
      </c>
      <c r="Y12" s="95" t="s">
        <v>53</v>
      </c>
      <c r="Z12" s="44" t="s">
        <v>23</v>
      </c>
      <c r="AA12" s="118"/>
      <c r="AB12" s="96"/>
      <c r="AC12" s="96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</row>
    <row r="13" spans="1:256" ht="15" customHeight="1">
      <c r="A13" s="115" t="s">
        <v>28</v>
      </c>
      <c r="B13" s="25" t="s">
        <v>60</v>
      </c>
      <c r="C13" s="25" t="s">
        <v>49</v>
      </c>
      <c r="D13" s="93">
        <v>2010</v>
      </c>
      <c r="E13" s="46">
        <v>0.1</v>
      </c>
      <c r="F13" s="47">
        <v>10</v>
      </c>
      <c r="G13" s="48">
        <v>9.05</v>
      </c>
      <c r="H13" s="47"/>
      <c r="I13" s="49">
        <f>E13+G13-H13</f>
        <v>9.15</v>
      </c>
      <c r="J13" s="50"/>
      <c r="K13" s="47"/>
      <c r="L13" s="48"/>
      <c r="M13" s="47"/>
      <c r="N13" s="49">
        <f>J13+L13-M13</f>
        <v>0</v>
      </c>
      <c r="O13" s="46">
        <v>2</v>
      </c>
      <c r="P13" s="47">
        <v>10</v>
      </c>
      <c r="Q13" s="48">
        <v>8.534</v>
      </c>
      <c r="R13" s="50"/>
      <c r="S13" s="49">
        <f>O13+Q13-R13</f>
        <v>10.534</v>
      </c>
      <c r="T13" s="46">
        <v>2</v>
      </c>
      <c r="U13" s="47">
        <v>10</v>
      </c>
      <c r="V13" s="48">
        <v>8.8</v>
      </c>
      <c r="W13" s="50"/>
      <c r="X13" s="49">
        <f>T13+V13-W13</f>
        <v>10.8</v>
      </c>
      <c r="Y13" s="51">
        <f>SUM(E13+J13+O13+T13)</f>
        <v>4.1</v>
      </c>
      <c r="Z13" s="52">
        <f>SUM(G13+L13+Q13+V13)</f>
        <v>26.384000000000004</v>
      </c>
      <c r="AA13" s="120">
        <f>$I13+$N13+$S13+$X13</f>
        <v>30.484</v>
      </c>
      <c r="AB13" s="94"/>
      <c r="AC13" s="94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56" ht="11.25" customHeight="1">
      <c r="A14" s="117"/>
      <c r="B14" s="36" t="s">
        <v>50</v>
      </c>
      <c r="C14" s="37"/>
      <c r="D14" s="38"/>
      <c r="E14" s="43" t="s">
        <v>51</v>
      </c>
      <c r="F14" s="40"/>
      <c r="G14" s="41" t="s">
        <v>34</v>
      </c>
      <c r="H14" s="40"/>
      <c r="I14" s="42" t="s">
        <v>34</v>
      </c>
      <c r="J14" s="43"/>
      <c r="K14" s="40"/>
      <c r="L14" s="41"/>
      <c r="M14" s="43"/>
      <c r="N14" s="42"/>
      <c r="O14" s="43" t="s">
        <v>52</v>
      </c>
      <c r="P14" s="40"/>
      <c r="Q14" s="41" t="s">
        <v>26</v>
      </c>
      <c r="R14" s="43"/>
      <c r="S14" s="42" t="s">
        <v>26</v>
      </c>
      <c r="T14" s="43" t="s">
        <v>52</v>
      </c>
      <c r="U14" s="40"/>
      <c r="V14" s="41" t="s">
        <v>57</v>
      </c>
      <c r="W14" s="43"/>
      <c r="X14" s="42" t="s">
        <v>57</v>
      </c>
      <c r="Y14" s="95" t="s">
        <v>53</v>
      </c>
      <c r="Z14" s="44" t="s">
        <v>28</v>
      </c>
      <c r="AA14" s="118"/>
      <c r="AB14" s="96"/>
      <c r="AC14" s="96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</row>
    <row r="15" spans="1:256" ht="15" customHeight="1">
      <c r="A15" s="115" t="s">
        <v>26</v>
      </c>
      <c r="B15" s="25" t="s">
        <v>61</v>
      </c>
      <c r="C15" s="25" t="s">
        <v>55</v>
      </c>
      <c r="D15" s="27">
        <v>2010</v>
      </c>
      <c r="E15" s="46">
        <v>0.1</v>
      </c>
      <c r="F15" s="47">
        <v>10</v>
      </c>
      <c r="G15" s="48">
        <v>9.2</v>
      </c>
      <c r="H15" s="47"/>
      <c r="I15" s="49">
        <f>E15+G15-H15</f>
        <v>9.299999999999999</v>
      </c>
      <c r="J15" s="50"/>
      <c r="K15" s="47"/>
      <c r="L15" s="48"/>
      <c r="M15" s="47"/>
      <c r="N15" s="49">
        <f>J15+L15-M15</f>
        <v>0</v>
      </c>
      <c r="O15" s="46">
        <v>2</v>
      </c>
      <c r="P15" s="47">
        <v>10</v>
      </c>
      <c r="Q15" s="48">
        <v>8.4</v>
      </c>
      <c r="R15" s="50"/>
      <c r="S15" s="49">
        <f>O15+Q15-R15</f>
        <v>10.4</v>
      </c>
      <c r="T15" s="46">
        <v>2</v>
      </c>
      <c r="U15" s="47">
        <v>10</v>
      </c>
      <c r="V15" s="48">
        <v>8.5</v>
      </c>
      <c r="W15" s="50"/>
      <c r="X15" s="49">
        <f>T15+V15-W15</f>
        <v>10.5</v>
      </c>
      <c r="Y15" s="51">
        <f>SUM(E15+J15+O15+T15)</f>
        <v>4.1</v>
      </c>
      <c r="Z15" s="52">
        <f>SUM(G15+L15+Q15+V15)</f>
        <v>26.1</v>
      </c>
      <c r="AA15" s="120">
        <f>$I15+$N15+$S15+$X15</f>
        <v>30.2</v>
      </c>
      <c r="AB15" s="94"/>
      <c r="AC15" s="94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256" ht="11.25" customHeight="1">
      <c r="A16" s="117"/>
      <c r="B16" s="36" t="s">
        <v>22</v>
      </c>
      <c r="C16" s="37"/>
      <c r="D16" s="38"/>
      <c r="E16" s="43" t="s">
        <v>51</v>
      </c>
      <c r="F16" s="40"/>
      <c r="G16" s="41" t="s">
        <v>62</v>
      </c>
      <c r="H16" s="40"/>
      <c r="I16" s="42" t="s">
        <v>63</v>
      </c>
      <c r="J16" s="43"/>
      <c r="K16" s="40"/>
      <c r="L16" s="41"/>
      <c r="M16" s="43"/>
      <c r="N16" s="42"/>
      <c r="O16" s="43" t="s">
        <v>52</v>
      </c>
      <c r="P16" s="40"/>
      <c r="Q16" s="41" t="s">
        <v>64</v>
      </c>
      <c r="R16" s="43"/>
      <c r="S16" s="42" t="s">
        <v>64</v>
      </c>
      <c r="T16" s="43" t="s">
        <v>52</v>
      </c>
      <c r="U16" s="40"/>
      <c r="V16" s="41" t="s">
        <v>65</v>
      </c>
      <c r="W16" s="43"/>
      <c r="X16" s="42" t="s">
        <v>66</v>
      </c>
      <c r="Y16" s="95" t="s">
        <v>53</v>
      </c>
      <c r="Z16" s="44" t="s">
        <v>26</v>
      </c>
      <c r="AA16" s="118"/>
      <c r="AB16" s="96"/>
      <c r="AC16" s="96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</row>
    <row r="17" spans="1:256" ht="15" customHeight="1">
      <c r="A17" s="115" t="s">
        <v>35</v>
      </c>
      <c r="B17" s="25" t="s">
        <v>67</v>
      </c>
      <c r="C17" s="25" t="s">
        <v>21</v>
      </c>
      <c r="D17" s="27">
        <v>2010</v>
      </c>
      <c r="E17" s="46">
        <v>0.1</v>
      </c>
      <c r="F17" s="47">
        <v>10</v>
      </c>
      <c r="G17" s="48">
        <v>9.25</v>
      </c>
      <c r="H17" s="47"/>
      <c r="I17" s="49">
        <f>E17+G17-H17</f>
        <v>9.35</v>
      </c>
      <c r="J17" s="50"/>
      <c r="K17" s="47"/>
      <c r="L17" s="48"/>
      <c r="M17" s="47"/>
      <c r="N17" s="49">
        <f>J17+L17-M17</f>
        <v>0</v>
      </c>
      <c r="O17" s="46">
        <v>2</v>
      </c>
      <c r="P17" s="47">
        <v>10</v>
      </c>
      <c r="Q17" s="48">
        <v>8.4</v>
      </c>
      <c r="R17" s="50"/>
      <c r="S17" s="49">
        <f>O17+Q17-R17</f>
        <v>10.4</v>
      </c>
      <c r="T17" s="46">
        <v>2</v>
      </c>
      <c r="U17" s="47">
        <v>10</v>
      </c>
      <c r="V17" s="48">
        <v>8.3</v>
      </c>
      <c r="W17" s="50"/>
      <c r="X17" s="49">
        <f>T17+V17-W17</f>
        <v>10.3</v>
      </c>
      <c r="Y17" s="51">
        <f>SUM(E17+J17+O17+T17)</f>
        <v>4.1</v>
      </c>
      <c r="Z17" s="52">
        <f>SUM(G17+L17+Q17+V17)</f>
        <v>25.95</v>
      </c>
      <c r="AA17" s="120">
        <f>$I17+$N17+$S17+$X17</f>
        <v>30.05</v>
      </c>
      <c r="AB17" s="94"/>
      <c r="AC17" s="94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256" ht="11.25" customHeight="1">
      <c r="A18" s="117"/>
      <c r="B18" s="36" t="s">
        <v>22</v>
      </c>
      <c r="C18" s="37"/>
      <c r="D18" s="38"/>
      <c r="E18" s="43" t="s">
        <v>51</v>
      </c>
      <c r="F18" s="40"/>
      <c r="G18" s="41" t="s">
        <v>23</v>
      </c>
      <c r="H18" s="40"/>
      <c r="I18" s="42" t="s">
        <v>23</v>
      </c>
      <c r="J18" s="43"/>
      <c r="K18" s="40"/>
      <c r="L18" s="41"/>
      <c r="M18" s="43"/>
      <c r="N18" s="42"/>
      <c r="O18" s="43" t="s">
        <v>52</v>
      </c>
      <c r="P18" s="40"/>
      <c r="Q18" s="41" t="s">
        <v>64</v>
      </c>
      <c r="R18" s="43"/>
      <c r="S18" s="42" t="s">
        <v>64</v>
      </c>
      <c r="T18" s="43" t="s">
        <v>52</v>
      </c>
      <c r="U18" s="40"/>
      <c r="V18" s="41" t="s">
        <v>68</v>
      </c>
      <c r="W18" s="43"/>
      <c r="X18" s="42" t="s">
        <v>69</v>
      </c>
      <c r="Y18" s="95" t="s">
        <v>53</v>
      </c>
      <c r="Z18" s="44" t="s">
        <v>35</v>
      </c>
      <c r="AA18" s="118"/>
      <c r="AB18" s="96"/>
      <c r="AC18" s="96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/>
    </row>
    <row r="19" spans="1:256" ht="15" customHeight="1">
      <c r="A19" s="115" t="s">
        <v>34</v>
      </c>
      <c r="B19" s="25" t="s">
        <v>70</v>
      </c>
      <c r="C19" s="25" t="s">
        <v>71</v>
      </c>
      <c r="D19" s="93">
        <v>2010</v>
      </c>
      <c r="E19" s="46">
        <v>0.1</v>
      </c>
      <c r="F19" s="47">
        <v>10</v>
      </c>
      <c r="G19" s="48">
        <v>8.6</v>
      </c>
      <c r="H19" s="47"/>
      <c r="I19" s="49">
        <f>E19+G19-H19</f>
        <v>8.7</v>
      </c>
      <c r="J19" s="50"/>
      <c r="K19" s="47"/>
      <c r="L19" s="48"/>
      <c r="M19" s="47"/>
      <c r="N19" s="49">
        <f>J19+L19-M19</f>
        <v>0</v>
      </c>
      <c r="O19" s="46">
        <v>2</v>
      </c>
      <c r="P19" s="47">
        <v>10</v>
      </c>
      <c r="Q19" s="48">
        <v>8.3</v>
      </c>
      <c r="R19" s="50"/>
      <c r="S19" s="49">
        <f>O19+Q19-R19</f>
        <v>10.3</v>
      </c>
      <c r="T19" s="46">
        <v>2</v>
      </c>
      <c r="U19" s="47">
        <v>10</v>
      </c>
      <c r="V19" s="48">
        <v>8.1</v>
      </c>
      <c r="W19" s="50"/>
      <c r="X19" s="49">
        <f>T19+V19-W19</f>
        <v>10.1</v>
      </c>
      <c r="Y19" s="51">
        <f>SUM(E19+J19+O19+T19)</f>
        <v>4.1</v>
      </c>
      <c r="Z19" s="52">
        <f>SUM(G19+L19+Q19+V19)</f>
        <v>25</v>
      </c>
      <c r="AA19" s="120">
        <f>$I19+$N19+$S19+$X19</f>
        <v>29.1</v>
      </c>
      <c r="AB19" s="94"/>
      <c r="AC19" s="94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</row>
    <row r="20" spans="1:256" ht="11.25" customHeight="1">
      <c r="A20" s="117"/>
      <c r="B20" s="36" t="s">
        <v>72</v>
      </c>
      <c r="C20" s="37"/>
      <c r="D20" s="38"/>
      <c r="E20" s="43" t="s">
        <v>51</v>
      </c>
      <c r="F20" s="40"/>
      <c r="G20" s="41" t="s">
        <v>73</v>
      </c>
      <c r="H20" s="40"/>
      <c r="I20" s="42" t="s">
        <v>73</v>
      </c>
      <c r="J20" s="43"/>
      <c r="K20" s="40"/>
      <c r="L20" s="41"/>
      <c r="M20" s="43"/>
      <c r="N20" s="42"/>
      <c r="O20" s="43" t="s">
        <v>52</v>
      </c>
      <c r="P20" s="40"/>
      <c r="Q20" s="41" t="s">
        <v>68</v>
      </c>
      <c r="R20" s="43"/>
      <c r="S20" s="42" t="s">
        <v>68</v>
      </c>
      <c r="T20" s="43" t="s">
        <v>52</v>
      </c>
      <c r="U20" s="40"/>
      <c r="V20" s="41" t="s">
        <v>74</v>
      </c>
      <c r="W20" s="43"/>
      <c r="X20" s="42" t="s">
        <v>74</v>
      </c>
      <c r="Y20" s="95" t="s">
        <v>53</v>
      </c>
      <c r="Z20" s="44" t="s">
        <v>34</v>
      </c>
      <c r="AA20" s="118"/>
      <c r="AB20" s="96"/>
      <c r="AC20" s="96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</row>
    <row r="21" spans="1:256" ht="15" customHeight="1">
      <c r="A21" s="115" t="s">
        <v>68</v>
      </c>
      <c r="B21" s="25" t="s">
        <v>75</v>
      </c>
      <c r="C21" s="25" t="s">
        <v>76</v>
      </c>
      <c r="D21" s="93">
        <v>2010</v>
      </c>
      <c r="E21" s="46">
        <v>0.1</v>
      </c>
      <c r="F21" s="47">
        <v>10</v>
      </c>
      <c r="G21" s="48">
        <v>8.6</v>
      </c>
      <c r="H21" s="47"/>
      <c r="I21" s="49">
        <f>E21+G21-H21</f>
        <v>8.7</v>
      </c>
      <c r="J21" s="50"/>
      <c r="K21" s="47"/>
      <c r="L21" s="48"/>
      <c r="M21" s="47"/>
      <c r="N21" s="49">
        <f>J21+L21-M21</f>
        <v>0</v>
      </c>
      <c r="O21" s="46">
        <v>2</v>
      </c>
      <c r="P21" s="47">
        <v>10</v>
      </c>
      <c r="Q21" s="48">
        <v>7.834</v>
      </c>
      <c r="R21" s="50"/>
      <c r="S21" s="49">
        <f>O21+Q21-R21</f>
        <v>9.834</v>
      </c>
      <c r="T21" s="46">
        <v>2</v>
      </c>
      <c r="U21" s="47">
        <v>10</v>
      </c>
      <c r="V21" s="48">
        <v>8.4</v>
      </c>
      <c r="W21" s="50"/>
      <c r="X21" s="49">
        <f>T21+V21-W21</f>
        <v>10.4</v>
      </c>
      <c r="Y21" s="51">
        <f>SUM(E21+J21+O21+T21)</f>
        <v>4.1</v>
      </c>
      <c r="Z21" s="52">
        <f>SUM(G21+L21+Q21+V21)</f>
        <v>24.833999999999996</v>
      </c>
      <c r="AA21" s="120">
        <f>$I21+$N21+$S21+$X21</f>
        <v>28.933999999999997</v>
      </c>
      <c r="AB21" s="94"/>
      <c r="AC21" s="94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</row>
    <row r="22" spans="1:256" ht="11.25" customHeight="1">
      <c r="A22" s="117"/>
      <c r="B22" s="36" t="s">
        <v>33</v>
      </c>
      <c r="C22" s="37"/>
      <c r="D22" s="38"/>
      <c r="E22" s="43" t="s">
        <v>51</v>
      </c>
      <c r="F22" s="40"/>
      <c r="G22" s="41" t="s">
        <v>73</v>
      </c>
      <c r="H22" s="40"/>
      <c r="I22" s="42" t="s">
        <v>73</v>
      </c>
      <c r="J22" s="43"/>
      <c r="K22" s="40"/>
      <c r="L22" s="41"/>
      <c r="M22" s="43"/>
      <c r="N22" s="42"/>
      <c r="O22" s="43" t="s">
        <v>52</v>
      </c>
      <c r="P22" s="40"/>
      <c r="Q22" s="41" t="s">
        <v>74</v>
      </c>
      <c r="R22" s="43"/>
      <c r="S22" s="42" t="s">
        <v>74</v>
      </c>
      <c r="T22" s="43" t="s">
        <v>52</v>
      </c>
      <c r="U22" s="40"/>
      <c r="V22" s="41" t="s">
        <v>34</v>
      </c>
      <c r="W22" s="43"/>
      <c r="X22" s="42" t="s">
        <v>34</v>
      </c>
      <c r="Y22" s="95" t="s">
        <v>53</v>
      </c>
      <c r="Z22" s="44" t="s">
        <v>68</v>
      </c>
      <c r="AA22" s="118"/>
      <c r="AB22" s="97"/>
      <c r="AC22" s="97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  <c r="IU22" s="63"/>
      <c r="IV22" s="63"/>
    </row>
    <row r="23" spans="1:256" ht="15" customHeight="1">
      <c r="A23" s="115" t="s">
        <v>74</v>
      </c>
      <c r="B23" s="25" t="s">
        <v>77</v>
      </c>
      <c r="C23" s="25" t="s">
        <v>78</v>
      </c>
      <c r="D23" s="27">
        <v>2010</v>
      </c>
      <c r="E23" s="46">
        <v>0.1</v>
      </c>
      <c r="F23" s="47">
        <v>10</v>
      </c>
      <c r="G23" s="48">
        <v>8.9</v>
      </c>
      <c r="H23" s="47"/>
      <c r="I23" s="49">
        <f>E23+G23-H23</f>
        <v>9</v>
      </c>
      <c r="J23" s="50"/>
      <c r="K23" s="47"/>
      <c r="L23" s="48"/>
      <c r="M23" s="47"/>
      <c r="N23" s="49">
        <f>J23+L23-M23</f>
        <v>0</v>
      </c>
      <c r="O23" s="46">
        <v>2</v>
      </c>
      <c r="P23" s="47">
        <v>10</v>
      </c>
      <c r="Q23" s="48">
        <v>8.667</v>
      </c>
      <c r="R23" s="50"/>
      <c r="S23" s="49">
        <f>O23+Q23-R23</f>
        <v>10.667</v>
      </c>
      <c r="T23" s="46">
        <v>1.5</v>
      </c>
      <c r="U23" s="47">
        <v>8</v>
      </c>
      <c r="V23" s="48">
        <v>7</v>
      </c>
      <c r="W23" s="50"/>
      <c r="X23" s="49">
        <f>T23+V23-W23</f>
        <v>8.5</v>
      </c>
      <c r="Y23" s="51">
        <f>SUM(E23+J23+O23+T23)</f>
        <v>3.6</v>
      </c>
      <c r="Z23" s="52">
        <f>SUM(G23+L23+Q23+V23)</f>
        <v>24.567</v>
      </c>
      <c r="AA23" s="120">
        <f>$I23+$N23+$S23+$X23</f>
        <v>28.167</v>
      </c>
      <c r="AB23" s="94"/>
      <c r="AC23" s="94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ht="11.25" customHeight="1">
      <c r="A24" s="117"/>
      <c r="B24" s="36" t="s">
        <v>50</v>
      </c>
      <c r="C24" s="37"/>
      <c r="D24" s="38"/>
      <c r="E24" s="43" t="s">
        <v>51</v>
      </c>
      <c r="F24" s="40"/>
      <c r="G24" s="41" t="s">
        <v>68</v>
      </c>
      <c r="H24" s="40"/>
      <c r="I24" s="42" t="s">
        <v>68</v>
      </c>
      <c r="J24" s="43"/>
      <c r="K24" s="40"/>
      <c r="L24" s="41"/>
      <c r="M24" s="43"/>
      <c r="N24" s="42"/>
      <c r="O24" s="43" t="s">
        <v>52</v>
      </c>
      <c r="P24" s="40"/>
      <c r="Q24" s="41" t="s">
        <v>23</v>
      </c>
      <c r="R24" s="43"/>
      <c r="S24" s="42" t="s">
        <v>23</v>
      </c>
      <c r="T24" s="43" t="s">
        <v>79</v>
      </c>
      <c r="U24" s="40"/>
      <c r="V24" s="41" t="s">
        <v>79</v>
      </c>
      <c r="W24" s="43"/>
      <c r="X24" s="42" t="s">
        <v>79</v>
      </c>
      <c r="Y24" s="95" t="s">
        <v>80</v>
      </c>
      <c r="Z24" s="44" t="s">
        <v>74</v>
      </c>
      <c r="AA24" s="118"/>
      <c r="AB24" s="97"/>
      <c r="AC24" s="97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  <c r="IU24" s="63"/>
      <c r="IV24" s="63"/>
    </row>
    <row r="25" spans="1:256" ht="15" customHeight="1">
      <c r="A25" s="115" t="s">
        <v>79</v>
      </c>
      <c r="B25" s="25" t="s">
        <v>81</v>
      </c>
      <c r="C25" s="25" t="s">
        <v>82</v>
      </c>
      <c r="D25" s="93">
        <v>2010</v>
      </c>
      <c r="E25" s="46">
        <v>0.1</v>
      </c>
      <c r="F25" s="47">
        <v>10</v>
      </c>
      <c r="G25" s="48">
        <v>9.2</v>
      </c>
      <c r="H25" s="47"/>
      <c r="I25" s="49">
        <f>E25+G25-H25</f>
        <v>9.299999999999999</v>
      </c>
      <c r="J25" s="50"/>
      <c r="K25" s="47"/>
      <c r="L25" s="48"/>
      <c r="M25" s="47"/>
      <c r="N25" s="49">
        <f>J25+L25-M25</f>
        <v>0</v>
      </c>
      <c r="O25" s="46">
        <v>1.5</v>
      </c>
      <c r="P25" s="47">
        <v>8</v>
      </c>
      <c r="Q25" s="48">
        <v>5.8</v>
      </c>
      <c r="R25" s="50"/>
      <c r="S25" s="49">
        <f>O25+Q25-R25</f>
        <v>7.3</v>
      </c>
      <c r="T25" s="46">
        <v>2</v>
      </c>
      <c r="U25" s="47">
        <v>10</v>
      </c>
      <c r="V25" s="48">
        <v>8.5</v>
      </c>
      <c r="W25" s="50"/>
      <c r="X25" s="49">
        <f>T25+V25-W25</f>
        <v>10.5</v>
      </c>
      <c r="Y25" s="51">
        <f>SUM(E25+J25+O25+T25)</f>
        <v>3.6</v>
      </c>
      <c r="Z25" s="52">
        <f>SUM(G25+L25+Q25+V25)</f>
        <v>23.5</v>
      </c>
      <c r="AA25" s="120">
        <f>$I25+$N25+$S25+$X25</f>
        <v>27.099999999999998</v>
      </c>
      <c r="AB25" s="94"/>
      <c r="AC25" s="94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1.25" customHeight="1" thickBot="1">
      <c r="A26" s="121"/>
      <c r="B26" s="122" t="s">
        <v>56</v>
      </c>
      <c r="C26" s="123"/>
      <c r="D26" s="124"/>
      <c r="E26" s="129" t="s">
        <v>51</v>
      </c>
      <c r="F26" s="126"/>
      <c r="G26" s="127" t="s">
        <v>62</v>
      </c>
      <c r="H26" s="126"/>
      <c r="I26" s="128" t="s">
        <v>63</v>
      </c>
      <c r="J26" s="129"/>
      <c r="K26" s="126"/>
      <c r="L26" s="127"/>
      <c r="M26" s="129"/>
      <c r="N26" s="128"/>
      <c r="O26" s="125" t="s">
        <v>79</v>
      </c>
      <c r="P26" s="126"/>
      <c r="Q26" s="127" t="s">
        <v>79</v>
      </c>
      <c r="R26" s="129"/>
      <c r="S26" s="128" t="s">
        <v>79</v>
      </c>
      <c r="T26" s="129" t="s">
        <v>52</v>
      </c>
      <c r="U26" s="126"/>
      <c r="V26" s="127" t="s">
        <v>65</v>
      </c>
      <c r="W26" s="129"/>
      <c r="X26" s="128" t="s">
        <v>66</v>
      </c>
      <c r="Y26" s="130" t="s">
        <v>80</v>
      </c>
      <c r="Z26" s="131" t="s">
        <v>79</v>
      </c>
      <c r="AA26" s="132"/>
      <c r="AB26" s="97"/>
      <c r="AC26" s="97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  <c r="IU26" s="63"/>
      <c r="IV26" s="63"/>
    </row>
    <row r="27" spans="1:256" ht="6.75" customHeight="1">
      <c r="A27" s="53"/>
      <c r="B27" s="54"/>
      <c r="C27" s="54"/>
      <c r="D27" s="55"/>
      <c r="E27" s="56"/>
      <c r="F27" s="56"/>
      <c r="G27" s="57"/>
      <c r="H27" s="56"/>
      <c r="I27" s="58"/>
      <c r="J27" s="59"/>
      <c r="K27" s="56"/>
      <c r="L27" s="58"/>
      <c r="M27" s="59"/>
      <c r="N27" s="58"/>
      <c r="O27" s="60"/>
      <c r="P27" s="56"/>
      <c r="Q27" s="61"/>
      <c r="R27" s="60"/>
      <c r="S27" s="58"/>
      <c r="T27" s="59"/>
      <c r="U27" s="56"/>
      <c r="V27" s="61"/>
      <c r="W27" s="60"/>
      <c r="X27" s="58"/>
      <c r="Y27" s="59"/>
      <c r="Z27" s="58"/>
      <c r="AA27" s="62"/>
      <c r="AB27" s="97"/>
      <c r="AC27" s="97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  <c r="IU27" s="63"/>
      <c r="IV27" s="63"/>
    </row>
    <row r="28" spans="1:256" ht="15" customHeight="1">
      <c r="A28" s="165" t="s">
        <v>40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64"/>
      <c r="T28" s="65"/>
      <c r="U28" s="65"/>
      <c r="V28" s="64"/>
      <c r="W28" s="65"/>
      <c r="X28" s="64"/>
      <c r="Y28" s="65"/>
      <c r="Z28" s="64"/>
      <c r="AA28" s="66"/>
      <c r="AB28" s="98"/>
      <c r="AC28" s="98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  <c r="IR28" s="67"/>
      <c r="IS28" s="67"/>
      <c r="IT28" s="67"/>
      <c r="IU28" s="67"/>
      <c r="IV28" s="67"/>
    </row>
    <row r="29" spans="1:256" ht="13.5">
      <c r="A29" s="166" t="s">
        <v>41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94"/>
      <c r="AC29" s="94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ht="13.5">
      <c r="A30" s="166" t="s">
        <v>42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94"/>
      <c r="AC30" s="94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</row>
    <row r="31" spans="1:256" ht="13.5">
      <c r="A31" s="166" t="s">
        <v>43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94"/>
      <c r="AC31" s="94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</row>
    <row r="32" spans="1:256" ht="13.5">
      <c r="A32" s="166" t="s">
        <v>44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94"/>
      <c r="AC32" s="94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</row>
    <row r="33" spans="1:27" ht="39.75" customHeight="1">
      <c r="A33" s="164" t="str">
        <f>'1 - ML- PŘÍPRAVKA 2011 A MLADŠÍ'!A29</f>
        <v>                              Partneři: Město Valašské Meziříčí, TJ Valašské Meziříčí, Zlínský kraj                                     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</row>
    <row r="34" spans="1:27" ht="39.75" customHeight="1">
      <c r="A34" s="164" t="str">
        <f>'1 - ML- PŘÍPRAVKA 2011 A MLADŠÍ'!A30</f>
        <v>Sponzoři oddílu: DPOV a.s., Deza a.s., CS  Cabot a.s. ,Auto Kora top s.r.o., Lakovna Hajdík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</row>
  </sheetData>
  <sheetProtection/>
  <mergeCells count="14">
    <mergeCell ref="A34:AA34"/>
    <mergeCell ref="A28:R28"/>
    <mergeCell ref="A29:AA29"/>
    <mergeCell ref="A30:AA30"/>
    <mergeCell ref="A31:AA31"/>
    <mergeCell ref="A32:AA32"/>
    <mergeCell ref="A33:AA33"/>
    <mergeCell ref="E1:V1"/>
    <mergeCell ref="W1:AA1"/>
    <mergeCell ref="B3:AA3"/>
    <mergeCell ref="E5:I5"/>
    <mergeCell ref="J5:N5"/>
    <mergeCell ref="O5:S5"/>
    <mergeCell ref="T5:X5"/>
  </mergeCells>
  <printOptions/>
  <pageMargins left="0.2" right="0.2" top="0.5838582677165355" bottom="0.5437007874015749" header="0.19015748031496063" footer="0.15000000000000002"/>
  <pageSetup fitToHeight="0" fitToWidth="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8"/>
  <sheetViews>
    <sheetView zoomScalePageLayoutView="0" workbookViewId="0" topLeftCell="A1">
      <selection activeCell="AB1" sqref="AB1"/>
    </sheetView>
  </sheetViews>
  <sheetFormatPr defaultColWidth="9.00390625" defaultRowHeight="74.25" customHeight="1"/>
  <cols>
    <col min="1" max="1" width="3.25390625" style="89" customWidth="1"/>
    <col min="2" max="2" width="13.625" style="75" customWidth="1"/>
    <col min="3" max="3" width="9.625" style="75" customWidth="1"/>
    <col min="4" max="4" width="3.375" style="87" customWidth="1"/>
    <col min="5" max="5" width="4.125" style="29" customWidth="1"/>
    <col min="6" max="6" width="3.75390625" style="29" customWidth="1"/>
    <col min="7" max="7" width="4.25390625" style="62" customWidth="1"/>
    <col min="8" max="8" width="3.125" style="29" customWidth="1"/>
    <col min="9" max="9" width="7.00390625" style="79" customWidth="1"/>
    <col min="10" max="10" width="4.125" style="29" customWidth="1"/>
    <col min="11" max="11" width="3.75390625" style="29" customWidth="1"/>
    <col min="12" max="12" width="4.25390625" style="62" customWidth="1"/>
    <col min="13" max="13" width="3.125" style="29" customWidth="1"/>
    <col min="14" max="14" width="6.875" style="79" customWidth="1"/>
    <col min="15" max="15" width="4.125" style="32" customWidth="1"/>
    <col min="16" max="16" width="3.75390625" style="29" customWidth="1"/>
    <col min="17" max="17" width="4.25390625" style="30" customWidth="1"/>
    <col min="18" max="18" width="3.125" style="32" customWidth="1"/>
    <col min="19" max="19" width="6.875" style="79" customWidth="1"/>
    <col min="20" max="20" width="4.125" style="29" customWidth="1"/>
    <col min="21" max="21" width="3.75390625" style="29" customWidth="1"/>
    <col min="22" max="22" width="4.25390625" style="62" customWidth="1"/>
    <col min="23" max="23" width="3.125" style="29" customWidth="1"/>
    <col min="24" max="24" width="6.875" style="79" customWidth="1"/>
    <col min="25" max="25" width="4.625" style="32" customWidth="1"/>
    <col min="26" max="26" width="5.00390625" style="30" customWidth="1"/>
    <col min="27" max="27" width="8.875" style="88" customWidth="1"/>
    <col min="28" max="36" width="8.375" style="99" customWidth="1"/>
    <col min="37" max="16384" width="8.375" style="83" customWidth="1"/>
  </cols>
  <sheetData>
    <row r="1" spans="1:256" ht="20.25" customHeight="1">
      <c r="A1" s="1"/>
      <c r="B1" s="2"/>
      <c r="C1" s="2"/>
      <c r="D1" s="3"/>
      <c r="E1" s="159" t="s">
        <v>0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60" t="s">
        <v>1</v>
      </c>
      <c r="X1" s="160"/>
      <c r="Y1" s="160"/>
      <c r="Z1" s="160"/>
      <c r="AA1" s="160"/>
      <c r="AB1" s="90"/>
      <c r="AC1" s="90"/>
      <c r="AD1" s="90"/>
      <c r="AE1" s="90"/>
      <c r="AF1" s="90"/>
      <c r="AG1" s="90"/>
      <c r="AH1" s="90"/>
      <c r="AI1" s="90"/>
      <c r="AJ1" s="90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3" customHeight="1">
      <c r="A2" s="6"/>
      <c r="B2" s="7"/>
      <c r="C2" s="7"/>
      <c r="D2" s="8"/>
      <c r="E2" s="9"/>
      <c r="F2" s="9"/>
      <c r="G2" s="10"/>
      <c r="H2" s="9"/>
      <c r="I2" s="10"/>
      <c r="J2" s="9"/>
      <c r="K2" s="9"/>
      <c r="L2" s="10"/>
      <c r="M2" s="9"/>
      <c r="N2" s="10"/>
      <c r="O2" s="11"/>
      <c r="P2" s="9"/>
      <c r="Q2" s="12"/>
      <c r="R2" s="11"/>
      <c r="S2" s="10"/>
      <c r="T2" s="9"/>
      <c r="U2" s="9"/>
      <c r="V2" s="10"/>
      <c r="W2" s="9"/>
      <c r="X2" s="10"/>
      <c r="Y2" s="9"/>
      <c r="Z2" s="10"/>
      <c r="AA2" s="10"/>
      <c r="AB2" s="90"/>
      <c r="AC2" s="90"/>
      <c r="AD2" s="90"/>
      <c r="AE2" s="90"/>
      <c r="AF2" s="90"/>
      <c r="AG2" s="90"/>
      <c r="AH2" s="90"/>
      <c r="AI2" s="90"/>
      <c r="AJ2" s="90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.75" customHeight="1">
      <c r="A3" s="13"/>
      <c r="B3" s="161" t="s">
        <v>83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91"/>
      <c r="AC3" s="91"/>
      <c r="AD3" s="91"/>
      <c r="AE3" s="91"/>
      <c r="AF3" s="91"/>
      <c r="AG3" s="91"/>
      <c r="AH3" s="91"/>
      <c r="AI3" s="91"/>
      <c r="AJ3" s="91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3" customHeight="1" thickBot="1">
      <c r="A4" s="6"/>
      <c r="B4" s="7"/>
      <c r="C4" s="7"/>
      <c r="D4" s="8"/>
      <c r="E4" s="9"/>
      <c r="F4" s="9"/>
      <c r="G4" s="10"/>
      <c r="H4" s="9"/>
      <c r="I4" s="10"/>
      <c r="J4" s="9"/>
      <c r="K4" s="9"/>
      <c r="L4" s="10"/>
      <c r="M4" s="9"/>
      <c r="N4" s="10"/>
      <c r="O4" s="11"/>
      <c r="P4" s="9"/>
      <c r="Q4" s="12"/>
      <c r="R4" s="11"/>
      <c r="S4" s="10"/>
      <c r="T4" s="9"/>
      <c r="U4" s="9"/>
      <c r="V4" s="10"/>
      <c r="W4" s="9"/>
      <c r="X4" s="10"/>
      <c r="Y4" s="9"/>
      <c r="Z4" s="10"/>
      <c r="AA4" s="10"/>
      <c r="AB4" s="90"/>
      <c r="AC4" s="90"/>
      <c r="AD4" s="90"/>
      <c r="AE4" s="90"/>
      <c r="AF4" s="90"/>
      <c r="AG4" s="90"/>
      <c r="AH4" s="90"/>
      <c r="AI4" s="90"/>
      <c r="AJ4" s="90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22.5" customHeight="1">
      <c r="A5" s="107" t="s">
        <v>3</v>
      </c>
      <c r="B5" s="108" t="s">
        <v>4</v>
      </c>
      <c r="C5" s="108" t="s">
        <v>5</v>
      </c>
      <c r="D5" s="109" t="s">
        <v>6</v>
      </c>
      <c r="E5" s="162"/>
      <c r="F5" s="162"/>
      <c r="G5" s="162"/>
      <c r="H5" s="162"/>
      <c r="I5" s="162"/>
      <c r="J5" s="163"/>
      <c r="K5" s="163"/>
      <c r="L5" s="163"/>
      <c r="M5" s="163"/>
      <c r="N5" s="163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10" t="s">
        <v>7</v>
      </c>
      <c r="Z5" s="111" t="s">
        <v>7</v>
      </c>
      <c r="AA5" s="112"/>
      <c r="AB5" s="91"/>
      <c r="AC5" s="91"/>
      <c r="AD5" s="91"/>
      <c r="AE5" s="91"/>
      <c r="AF5" s="91"/>
      <c r="AG5" s="91"/>
      <c r="AH5" s="91"/>
      <c r="AI5" s="91"/>
      <c r="AJ5" s="91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15.75" customHeight="1">
      <c r="A6" s="113"/>
      <c r="B6" s="15"/>
      <c r="C6" s="15"/>
      <c r="D6" s="16"/>
      <c r="E6" s="17" t="s">
        <v>8</v>
      </c>
      <c r="F6" s="18" t="s">
        <v>9</v>
      </c>
      <c r="G6" s="19" t="s">
        <v>10</v>
      </c>
      <c r="H6" s="20" t="s">
        <v>11</v>
      </c>
      <c r="I6" s="21" t="s">
        <v>12</v>
      </c>
      <c r="J6" s="17" t="s">
        <v>8</v>
      </c>
      <c r="K6" s="18" t="s">
        <v>9</v>
      </c>
      <c r="L6" s="19" t="s">
        <v>10</v>
      </c>
      <c r="M6" s="20" t="s">
        <v>11</v>
      </c>
      <c r="N6" s="21" t="s">
        <v>12</v>
      </c>
      <c r="O6" s="17" t="s">
        <v>8</v>
      </c>
      <c r="P6" s="18" t="s">
        <v>9</v>
      </c>
      <c r="Q6" s="19" t="s">
        <v>10</v>
      </c>
      <c r="R6" s="20" t="s">
        <v>11</v>
      </c>
      <c r="S6" s="21" t="s">
        <v>12</v>
      </c>
      <c r="T6" s="17" t="s">
        <v>8</v>
      </c>
      <c r="U6" s="18" t="s">
        <v>9</v>
      </c>
      <c r="V6" s="19" t="s">
        <v>10</v>
      </c>
      <c r="W6" s="20" t="s">
        <v>11</v>
      </c>
      <c r="X6" s="21" t="s">
        <v>12</v>
      </c>
      <c r="Y6" s="22" t="s">
        <v>8</v>
      </c>
      <c r="Z6" s="23" t="s">
        <v>10</v>
      </c>
      <c r="AA6" s="114" t="s">
        <v>13</v>
      </c>
      <c r="AB6" s="92"/>
      <c r="AC6" s="92"/>
      <c r="AD6" s="92"/>
      <c r="AE6" s="92"/>
      <c r="AF6" s="92"/>
      <c r="AG6" s="92"/>
      <c r="AH6" s="92"/>
      <c r="AI6" s="92"/>
      <c r="AJ6" s="92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ht="15" customHeight="1">
      <c r="A7" s="115" t="s">
        <v>14</v>
      </c>
      <c r="B7" s="25" t="s">
        <v>84</v>
      </c>
      <c r="C7" s="26" t="s">
        <v>85</v>
      </c>
      <c r="D7" s="27">
        <v>2009</v>
      </c>
      <c r="E7" s="46">
        <v>1.1</v>
      </c>
      <c r="F7" s="47">
        <v>10</v>
      </c>
      <c r="G7" s="48">
        <v>9.45</v>
      </c>
      <c r="H7" s="47"/>
      <c r="I7" s="49">
        <f>E7+G7-H7</f>
        <v>10.549999999999999</v>
      </c>
      <c r="J7" s="50"/>
      <c r="K7" s="47"/>
      <c r="L7" s="48"/>
      <c r="M7" s="47"/>
      <c r="N7" s="49">
        <f>J7+L7-M7</f>
        <v>0</v>
      </c>
      <c r="O7" s="46">
        <v>3.2</v>
      </c>
      <c r="P7" s="47">
        <v>10</v>
      </c>
      <c r="Q7" s="48">
        <v>8.1</v>
      </c>
      <c r="R7" s="50"/>
      <c r="S7" s="49">
        <f>O7+Q7-R7</f>
        <v>11.3</v>
      </c>
      <c r="T7" s="46">
        <v>3.8</v>
      </c>
      <c r="U7" s="47">
        <v>10</v>
      </c>
      <c r="V7" s="48">
        <v>8.6</v>
      </c>
      <c r="W7" s="50"/>
      <c r="X7" s="49">
        <f>T7+V7-W7</f>
        <v>12.399999999999999</v>
      </c>
      <c r="Y7" s="33">
        <f>SUM(E7+J7+O7+T7)</f>
        <v>8.100000000000001</v>
      </c>
      <c r="Z7" s="34">
        <f>SUM(G7+L7+Q7+V7)</f>
        <v>26.15</v>
      </c>
      <c r="AA7" s="116">
        <f>$I7+$N7+$S7+$X7</f>
        <v>34.25</v>
      </c>
      <c r="AB7" s="94"/>
      <c r="AC7" s="94"/>
      <c r="AD7" s="94"/>
      <c r="AE7" s="94"/>
      <c r="AF7" s="94"/>
      <c r="AG7" s="94"/>
      <c r="AH7" s="94"/>
      <c r="AI7" s="94"/>
      <c r="AJ7" s="94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256" ht="11.25" customHeight="1">
      <c r="A8" s="117"/>
      <c r="B8" s="36" t="s">
        <v>86</v>
      </c>
      <c r="C8" s="37"/>
      <c r="D8" s="38"/>
      <c r="E8" s="39" t="s">
        <v>18</v>
      </c>
      <c r="F8" s="40"/>
      <c r="G8" s="41" t="s">
        <v>57</v>
      </c>
      <c r="H8" s="40"/>
      <c r="I8" s="42" t="s">
        <v>57</v>
      </c>
      <c r="J8" s="43"/>
      <c r="K8" s="40"/>
      <c r="L8" s="41"/>
      <c r="M8" s="43"/>
      <c r="N8" s="42"/>
      <c r="O8" s="39" t="s">
        <v>57</v>
      </c>
      <c r="P8" s="40"/>
      <c r="Q8" s="41" t="s">
        <v>63</v>
      </c>
      <c r="R8" s="43"/>
      <c r="S8" s="42" t="s">
        <v>27</v>
      </c>
      <c r="T8" s="39" t="s">
        <v>14</v>
      </c>
      <c r="U8" s="40"/>
      <c r="V8" s="41" t="s">
        <v>19</v>
      </c>
      <c r="W8" s="43"/>
      <c r="X8" s="42" t="s">
        <v>14</v>
      </c>
      <c r="Y8" s="95" t="s">
        <v>19</v>
      </c>
      <c r="Z8" s="44" t="s">
        <v>23</v>
      </c>
      <c r="AA8" s="118"/>
      <c r="AB8" s="96"/>
      <c r="AC8" s="96"/>
      <c r="AD8" s="96"/>
      <c r="AE8" s="96"/>
      <c r="AF8" s="96"/>
      <c r="AG8" s="96"/>
      <c r="AH8" s="96"/>
      <c r="AI8" s="96"/>
      <c r="AJ8" s="96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256" ht="15" customHeight="1">
      <c r="A9" s="115" t="s">
        <v>19</v>
      </c>
      <c r="B9" s="25" t="s">
        <v>87</v>
      </c>
      <c r="C9" s="26" t="s">
        <v>88</v>
      </c>
      <c r="D9" s="93">
        <v>2009</v>
      </c>
      <c r="E9" s="46">
        <v>1.1</v>
      </c>
      <c r="F9" s="47">
        <v>10</v>
      </c>
      <c r="G9" s="48">
        <v>9.45</v>
      </c>
      <c r="H9" s="47"/>
      <c r="I9" s="49">
        <f>E9+G9-H9</f>
        <v>10.549999999999999</v>
      </c>
      <c r="J9" s="50"/>
      <c r="K9" s="47"/>
      <c r="L9" s="48"/>
      <c r="M9" s="47"/>
      <c r="N9" s="49">
        <f>J9+L9-M9</f>
        <v>0</v>
      </c>
      <c r="O9" s="46">
        <v>2.9</v>
      </c>
      <c r="P9" s="47">
        <v>10</v>
      </c>
      <c r="Q9" s="48">
        <v>8.7</v>
      </c>
      <c r="R9" s="50"/>
      <c r="S9" s="49">
        <f>O9+Q9-R9</f>
        <v>11.6</v>
      </c>
      <c r="T9" s="46">
        <v>3.3</v>
      </c>
      <c r="U9" s="47">
        <v>10</v>
      </c>
      <c r="V9" s="48">
        <v>8.5</v>
      </c>
      <c r="W9" s="50"/>
      <c r="X9" s="49">
        <f>T9+V9-W9</f>
        <v>11.8</v>
      </c>
      <c r="Y9" s="51">
        <f>SUM(E9+J9+O9+T9)</f>
        <v>7.3</v>
      </c>
      <c r="Z9" s="52">
        <f>SUM(G9+L9+Q9+V9)</f>
        <v>26.65</v>
      </c>
      <c r="AA9" s="120">
        <f>$I9+$N9+$S9+$X9</f>
        <v>33.95</v>
      </c>
      <c r="AB9" s="94"/>
      <c r="AC9" s="94"/>
      <c r="AD9" s="94"/>
      <c r="AE9" s="94"/>
      <c r="AF9" s="94"/>
      <c r="AG9" s="94"/>
      <c r="AH9" s="94"/>
      <c r="AI9" s="94"/>
      <c r="AJ9" s="94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pans="1:256" ht="11.25" customHeight="1">
      <c r="A10" s="117"/>
      <c r="B10" s="36" t="s">
        <v>89</v>
      </c>
      <c r="C10" s="37"/>
      <c r="D10" s="38"/>
      <c r="E10" s="39" t="s">
        <v>18</v>
      </c>
      <c r="F10" s="40"/>
      <c r="G10" s="41" t="s">
        <v>57</v>
      </c>
      <c r="H10" s="40"/>
      <c r="I10" s="42" t="s">
        <v>57</v>
      </c>
      <c r="J10" s="43"/>
      <c r="K10" s="40"/>
      <c r="L10" s="41"/>
      <c r="M10" s="43"/>
      <c r="N10" s="42"/>
      <c r="O10" s="39" t="s">
        <v>90</v>
      </c>
      <c r="P10" s="40"/>
      <c r="Q10" s="41" t="s">
        <v>14</v>
      </c>
      <c r="R10" s="43"/>
      <c r="S10" s="42" t="s">
        <v>14</v>
      </c>
      <c r="T10" s="39" t="s">
        <v>28</v>
      </c>
      <c r="U10" s="40"/>
      <c r="V10" s="41" t="s">
        <v>23</v>
      </c>
      <c r="W10" s="43"/>
      <c r="X10" s="42" t="s">
        <v>28</v>
      </c>
      <c r="Y10" s="95" t="s">
        <v>28</v>
      </c>
      <c r="Z10" s="44" t="s">
        <v>14</v>
      </c>
      <c r="AA10" s="118"/>
      <c r="AB10" s="96"/>
      <c r="AC10" s="96"/>
      <c r="AD10" s="96"/>
      <c r="AE10" s="96"/>
      <c r="AF10" s="96"/>
      <c r="AG10" s="96"/>
      <c r="AH10" s="96"/>
      <c r="AI10" s="96"/>
      <c r="AJ10" s="96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</row>
    <row r="11" spans="1:256" ht="15" customHeight="1">
      <c r="A11" s="115" t="s">
        <v>23</v>
      </c>
      <c r="B11" s="25" t="s">
        <v>91</v>
      </c>
      <c r="C11" s="26" t="s">
        <v>92</v>
      </c>
      <c r="D11" s="93">
        <v>2009</v>
      </c>
      <c r="E11" s="46">
        <v>1.1</v>
      </c>
      <c r="F11" s="47">
        <v>10</v>
      </c>
      <c r="G11" s="48">
        <v>9.6</v>
      </c>
      <c r="H11" s="47"/>
      <c r="I11" s="49">
        <f>E11+G11-H11</f>
        <v>10.7</v>
      </c>
      <c r="J11" s="50"/>
      <c r="K11" s="47"/>
      <c r="L11" s="48"/>
      <c r="M11" s="47"/>
      <c r="N11" s="49">
        <f>J11+L11-M11</f>
        <v>0</v>
      </c>
      <c r="O11" s="46">
        <v>2.8</v>
      </c>
      <c r="P11" s="47">
        <v>10</v>
      </c>
      <c r="Q11" s="48">
        <v>8.5</v>
      </c>
      <c r="R11" s="50"/>
      <c r="S11" s="49">
        <f>O11+Q11-R11</f>
        <v>11.3</v>
      </c>
      <c r="T11" s="46">
        <v>2.9</v>
      </c>
      <c r="U11" s="47">
        <v>10</v>
      </c>
      <c r="V11" s="48">
        <v>8.2</v>
      </c>
      <c r="W11" s="50"/>
      <c r="X11" s="49">
        <f>T11+V11-W11</f>
        <v>11.1</v>
      </c>
      <c r="Y11" s="51">
        <f>SUM(E11+J11+O11+T11)</f>
        <v>6.8</v>
      </c>
      <c r="Z11" s="52">
        <f>SUM(G11+L11+Q11+V11)</f>
        <v>26.3</v>
      </c>
      <c r="AA11" s="120">
        <f>$I11+$N11+$S11+$X11</f>
        <v>33.1</v>
      </c>
      <c r="AB11" s="94"/>
      <c r="AC11" s="94"/>
      <c r="AD11" s="94"/>
      <c r="AE11" s="94"/>
      <c r="AF11" s="94"/>
      <c r="AG11" s="94"/>
      <c r="AH11" s="94"/>
      <c r="AI11" s="94"/>
      <c r="AJ11" s="9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ht="11.25" customHeight="1">
      <c r="A12" s="117"/>
      <c r="B12" s="36" t="s">
        <v>89</v>
      </c>
      <c r="C12" s="37"/>
      <c r="D12" s="38"/>
      <c r="E12" s="39" t="s">
        <v>18</v>
      </c>
      <c r="F12" s="40"/>
      <c r="G12" s="41" t="s">
        <v>14</v>
      </c>
      <c r="H12" s="40"/>
      <c r="I12" s="42" t="s">
        <v>14</v>
      </c>
      <c r="J12" s="43"/>
      <c r="K12" s="40"/>
      <c r="L12" s="41"/>
      <c r="M12" s="43"/>
      <c r="N12" s="42"/>
      <c r="O12" s="39" t="s">
        <v>93</v>
      </c>
      <c r="P12" s="40"/>
      <c r="Q12" s="41" t="s">
        <v>19</v>
      </c>
      <c r="R12" s="43"/>
      <c r="S12" s="42" t="s">
        <v>27</v>
      </c>
      <c r="T12" s="39" t="s">
        <v>74</v>
      </c>
      <c r="U12" s="40"/>
      <c r="V12" s="41" t="s">
        <v>26</v>
      </c>
      <c r="W12" s="43"/>
      <c r="X12" s="42" t="s">
        <v>64</v>
      </c>
      <c r="Y12" s="95" t="s">
        <v>35</v>
      </c>
      <c r="Z12" s="44" t="s">
        <v>19</v>
      </c>
      <c r="AA12" s="118"/>
      <c r="AB12" s="96"/>
      <c r="AC12" s="96"/>
      <c r="AD12" s="96"/>
      <c r="AE12" s="96"/>
      <c r="AF12" s="96"/>
      <c r="AG12" s="96"/>
      <c r="AH12" s="96"/>
      <c r="AI12" s="96"/>
      <c r="AJ12" s="96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</row>
    <row r="13" spans="1:256" ht="15" customHeight="1">
      <c r="A13" s="115" t="s">
        <v>28</v>
      </c>
      <c r="B13" s="25" t="s">
        <v>94</v>
      </c>
      <c r="C13" s="26" t="s">
        <v>95</v>
      </c>
      <c r="D13" s="27">
        <v>2009</v>
      </c>
      <c r="E13" s="46">
        <v>1.1</v>
      </c>
      <c r="F13" s="47">
        <v>10</v>
      </c>
      <c r="G13" s="48">
        <v>9.2</v>
      </c>
      <c r="H13" s="47"/>
      <c r="I13" s="49">
        <f>E13+G13-H13</f>
        <v>10.299999999999999</v>
      </c>
      <c r="J13" s="50"/>
      <c r="K13" s="47"/>
      <c r="L13" s="48"/>
      <c r="M13" s="47"/>
      <c r="N13" s="49">
        <f>J13+L13-M13</f>
        <v>0</v>
      </c>
      <c r="O13" s="46">
        <v>3.6</v>
      </c>
      <c r="P13" s="47">
        <v>10</v>
      </c>
      <c r="Q13" s="48">
        <v>6.9</v>
      </c>
      <c r="R13" s="50"/>
      <c r="S13" s="49">
        <f>O13+Q13-R13</f>
        <v>10.5</v>
      </c>
      <c r="T13" s="46">
        <v>3.7</v>
      </c>
      <c r="U13" s="47">
        <v>10</v>
      </c>
      <c r="V13" s="48">
        <v>8.3</v>
      </c>
      <c r="W13" s="50"/>
      <c r="X13" s="49">
        <f>T13+V13-W13</f>
        <v>12</v>
      </c>
      <c r="Y13" s="51">
        <f>SUM(E13+J13+O13+T13)</f>
        <v>8.4</v>
      </c>
      <c r="Z13" s="52">
        <f>SUM(G13+L13+Q13+V13)</f>
        <v>24.400000000000002</v>
      </c>
      <c r="AA13" s="120">
        <f>$I13+$N13+$S13+$X13</f>
        <v>32.8</v>
      </c>
      <c r="AB13" s="94"/>
      <c r="AC13" s="94"/>
      <c r="AD13" s="94"/>
      <c r="AE13" s="94"/>
      <c r="AF13" s="94"/>
      <c r="AG13" s="94"/>
      <c r="AH13" s="94"/>
      <c r="AI13" s="94"/>
      <c r="AJ13" s="94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56" ht="11.25" customHeight="1">
      <c r="A14" s="117"/>
      <c r="B14" s="36" t="s">
        <v>96</v>
      </c>
      <c r="C14" s="37"/>
      <c r="D14" s="38"/>
      <c r="E14" s="39" t="s">
        <v>18</v>
      </c>
      <c r="F14" s="40"/>
      <c r="G14" s="41" t="s">
        <v>63</v>
      </c>
      <c r="H14" s="40"/>
      <c r="I14" s="42" t="s">
        <v>63</v>
      </c>
      <c r="J14" s="43"/>
      <c r="K14" s="40"/>
      <c r="L14" s="41"/>
      <c r="M14" s="43"/>
      <c r="N14" s="42"/>
      <c r="O14" s="39" t="s">
        <v>14</v>
      </c>
      <c r="P14" s="40"/>
      <c r="Q14" s="41" t="s">
        <v>74</v>
      </c>
      <c r="R14" s="43"/>
      <c r="S14" s="42" t="s">
        <v>97</v>
      </c>
      <c r="T14" s="39" t="s">
        <v>19</v>
      </c>
      <c r="U14" s="40"/>
      <c r="V14" s="41" t="s">
        <v>28</v>
      </c>
      <c r="W14" s="43"/>
      <c r="X14" s="42" t="s">
        <v>57</v>
      </c>
      <c r="Y14" s="95" t="s">
        <v>14</v>
      </c>
      <c r="Z14" s="44" t="s">
        <v>35</v>
      </c>
      <c r="AA14" s="118"/>
      <c r="AB14" s="97"/>
      <c r="AC14" s="97"/>
      <c r="AD14" s="97"/>
      <c r="AE14" s="97"/>
      <c r="AF14" s="97"/>
      <c r="AG14" s="97"/>
      <c r="AH14" s="97"/>
      <c r="AI14" s="97"/>
      <c r="AJ14" s="97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</row>
    <row r="15" spans="1:256" ht="15" customHeight="1">
      <c r="A15" s="115" t="s">
        <v>26</v>
      </c>
      <c r="B15" s="25" t="s">
        <v>98</v>
      </c>
      <c r="C15" s="26" t="s">
        <v>39</v>
      </c>
      <c r="D15" s="93">
        <v>2009</v>
      </c>
      <c r="E15" s="46">
        <v>1.1</v>
      </c>
      <c r="F15" s="47">
        <v>10</v>
      </c>
      <c r="G15" s="48">
        <v>9.2</v>
      </c>
      <c r="H15" s="47"/>
      <c r="I15" s="49">
        <f>E15+G15-H15</f>
        <v>10.299999999999999</v>
      </c>
      <c r="J15" s="50"/>
      <c r="K15" s="47"/>
      <c r="L15" s="48"/>
      <c r="M15" s="47"/>
      <c r="N15" s="49">
        <f>J15+L15-M15</f>
        <v>0</v>
      </c>
      <c r="O15" s="46">
        <v>2.9</v>
      </c>
      <c r="P15" s="47">
        <v>10</v>
      </c>
      <c r="Q15" s="48">
        <v>8.1</v>
      </c>
      <c r="R15" s="50"/>
      <c r="S15" s="49">
        <f>O15+Q15-R15</f>
        <v>11</v>
      </c>
      <c r="T15" s="46">
        <v>3.4</v>
      </c>
      <c r="U15" s="47">
        <v>10</v>
      </c>
      <c r="V15" s="48">
        <v>8.07</v>
      </c>
      <c r="W15" s="50"/>
      <c r="X15" s="49">
        <f>T15+V15-W15</f>
        <v>11.47</v>
      </c>
      <c r="Y15" s="51">
        <f>SUM(E15+J15+O15+T15)</f>
        <v>7.4</v>
      </c>
      <c r="Z15" s="52">
        <f>SUM(G15+L15+Q15+V15)</f>
        <v>25.369999999999997</v>
      </c>
      <c r="AA15" s="120">
        <f>$I15+$N15+$S15+$X15</f>
        <v>32.769999999999996</v>
      </c>
      <c r="AB15" s="94"/>
      <c r="AC15" s="94"/>
      <c r="AD15" s="94"/>
      <c r="AE15" s="94"/>
      <c r="AF15" s="94"/>
      <c r="AG15" s="94"/>
      <c r="AH15" s="94"/>
      <c r="AI15" s="94"/>
      <c r="AJ15" s="94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256" ht="11.25" customHeight="1">
      <c r="A16" s="117"/>
      <c r="B16" s="36" t="s">
        <v>99</v>
      </c>
      <c r="C16" s="37"/>
      <c r="D16" s="38"/>
      <c r="E16" s="39" t="s">
        <v>18</v>
      </c>
      <c r="F16" s="40"/>
      <c r="G16" s="41" t="s">
        <v>63</v>
      </c>
      <c r="H16" s="40"/>
      <c r="I16" s="42" t="s">
        <v>63</v>
      </c>
      <c r="J16" s="43"/>
      <c r="K16" s="40"/>
      <c r="L16" s="41"/>
      <c r="M16" s="43"/>
      <c r="N16" s="42"/>
      <c r="O16" s="39" t="s">
        <v>90</v>
      </c>
      <c r="P16" s="40"/>
      <c r="Q16" s="41" t="s">
        <v>63</v>
      </c>
      <c r="R16" s="43"/>
      <c r="S16" s="42" t="s">
        <v>26</v>
      </c>
      <c r="T16" s="39" t="s">
        <v>23</v>
      </c>
      <c r="U16" s="40"/>
      <c r="V16" s="41" t="s">
        <v>34</v>
      </c>
      <c r="W16" s="43"/>
      <c r="X16" s="42" t="s">
        <v>26</v>
      </c>
      <c r="Y16" s="95" t="s">
        <v>23</v>
      </c>
      <c r="Z16" s="44" t="s">
        <v>28</v>
      </c>
      <c r="AA16" s="118"/>
      <c r="AB16" s="97"/>
      <c r="AC16" s="97"/>
      <c r="AD16" s="97"/>
      <c r="AE16" s="97"/>
      <c r="AF16" s="97"/>
      <c r="AG16" s="97"/>
      <c r="AH16" s="97"/>
      <c r="AI16" s="97"/>
      <c r="AJ16" s="97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</row>
    <row r="17" spans="1:256" ht="15" customHeight="1">
      <c r="A17" s="115" t="s">
        <v>35</v>
      </c>
      <c r="B17" s="25" t="s">
        <v>100</v>
      </c>
      <c r="C17" s="26" t="s">
        <v>101</v>
      </c>
      <c r="D17" s="27">
        <v>2009</v>
      </c>
      <c r="E17" s="46">
        <v>1.1</v>
      </c>
      <c r="F17" s="47">
        <v>10</v>
      </c>
      <c r="G17" s="48">
        <v>8.6</v>
      </c>
      <c r="H17" s="47"/>
      <c r="I17" s="49">
        <f>E17+G17-H17</f>
        <v>9.7</v>
      </c>
      <c r="J17" s="50"/>
      <c r="K17" s="47"/>
      <c r="L17" s="48"/>
      <c r="M17" s="47"/>
      <c r="N17" s="49">
        <f>J17+L17-M17</f>
        <v>0</v>
      </c>
      <c r="O17" s="46">
        <v>2.8</v>
      </c>
      <c r="P17" s="47">
        <v>10</v>
      </c>
      <c r="Q17" s="48">
        <v>7.3</v>
      </c>
      <c r="R17" s="50"/>
      <c r="S17" s="49">
        <f>O17+Q17-R17</f>
        <v>10.1</v>
      </c>
      <c r="T17" s="46">
        <v>3.1</v>
      </c>
      <c r="U17" s="47">
        <v>10</v>
      </c>
      <c r="V17" s="48">
        <v>8.9</v>
      </c>
      <c r="W17" s="50"/>
      <c r="X17" s="49">
        <f>T17+V17-W17</f>
        <v>12</v>
      </c>
      <c r="Y17" s="51">
        <f>SUM(E17+J17+O17+T17)</f>
        <v>7</v>
      </c>
      <c r="Z17" s="52">
        <f>SUM(G17+L17+Q17+V17)</f>
        <v>24.799999999999997</v>
      </c>
      <c r="AA17" s="120">
        <f>$I17+$N17+$S17+$X17</f>
        <v>31.799999999999997</v>
      </c>
      <c r="AB17" s="94"/>
      <c r="AC17" s="94"/>
      <c r="AD17" s="94"/>
      <c r="AE17" s="94"/>
      <c r="AF17" s="94"/>
      <c r="AG17" s="94"/>
      <c r="AH17" s="94"/>
      <c r="AI17" s="94"/>
      <c r="AJ17" s="94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256" ht="11.25" customHeight="1">
      <c r="A18" s="117"/>
      <c r="B18" s="36" t="s">
        <v>102</v>
      </c>
      <c r="C18" s="37"/>
      <c r="D18" s="38"/>
      <c r="E18" s="39" t="s">
        <v>18</v>
      </c>
      <c r="F18" s="40"/>
      <c r="G18" s="41" t="s">
        <v>34</v>
      </c>
      <c r="H18" s="40"/>
      <c r="I18" s="42" t="s">
        <v>34</v>
      </c>
      <c r="J18" s="43"/>
      <c r="K18" s="40"/>
      <c r="L18" s="41"/>
      <c r="M18" s="43"/>
      <c r="N18" s="42"/>
      <c r="O18" s="39" t="s">
        <v>93</v>
      </c>
      <c r="P18" s="40"/>
      <c r="Q18" s="41" t="s">
        <v>68</v>
      </c>
      <c r="R18" s="43"/>
      <c r="S18" s="42" t="s">
        <v>74</v>
      </c>
      <c r="T18" s="39" t="s">
        <v>35</v>
      </c>
      <c r="U18" s="40"/>
      <c r="V18" s="41" t="s">
        <v>14</v>
      </c>
      <c r="W18" s="43"/>
      <c r="X18" s="42" t="s">
        <v>57</v>
      </c>
      <c r="Y18" s="95" t="s">
        <v>26</v>
      </c>
      <c r="Z18" s="44" t="s">
        <v>26</v>
      </c>
      <c r="AA18" s="118"/>
      <c r="AB18" s="97"/>
      <c r="AC18" s="97"/>
      <c r="AD18" s="97"/>
      <c r="AE18" s="97"/>
      <c r="AF18" s="97"/>
      <c r="AG18" s="97"/>
      <c r="AH18" s="97"/>
      <c r="AI18" s="97"/>
      <c r="AJ18" s="97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</row>
    <row r="19" spans="1:256" ht="15" customHeight="1">
      <c r="A19" s="115" t="s">
        <v>34</v>
      </c>
      <c r="B19" s="25" t="s">
        <v>103</v>
      </c>
      <c r="C19" s="26" t="s">
        <v>104</v>
      </c>
      <c r="D19" s="27">
        <v>2009</v>
      </c>
      <c r="E19" s="46">
        <v>1.1</v>
      </c>
      <c r="F19" s="47">
        <v>10</v>
      </c>
      <c r="G19" s="48">
        <v>8.85</v>
      </c>
      <c r="H19" s="47"/>
      <c r="I19" s="49">
        <f>E19+G19-H19</f>
        <v>9.95</v>
      </c>
      <c r="J19" s="50"/>
      <c r="K19" s="47"/>
      <c r="L19" s="48"/>
      <c r="M19" s="47"/>
      <c r="N19" s="49">
        <f>J19+L19-M19</f>
        <v>0</v>
      </c>
      <c r="O19" s="46">
        <v>2.8</v>
      </c>
      <c r="P19" s="47">
        <v>10</v>
      </c>
      <c r="Q19" s="48">
        <v>6.7</v>
      </c>
      <c r="R19" s="50"/>
      <c r="S19" s="49">
        <f>O19+Q19-R19</f>
        <v>9.5</v>
      </c>
      <c r="T19" s="46">
        <v>2.7</v>
      </c>
      <c r="U19" s="47">
        <v>10</v>
      </c>
      <c r="V19" s="48">
        <v>8.03</v>
      </c>
      <c r="W19" s="50"/>
      <c r="X19" s="49">
        <f>T19+V19-W19</f>
        <v>10.73</v>
      </c>
      <c r="Y19" s="51">
        <f>SUM(E19+J19+O19+T19)</f>
        <v>6.6</v>
      </c>
      <c r="Z19" s="52">
        <f>SUM(G19+L19+Q19+V19)</f>
        <v>23.58</v>
      </c>
      <c r="AA19" s="120">
        <f>$I19+$N19+$S19+$X19</f>
        <v>30.18</v>
      </c>
      <c r="AB19" s="94"/>
      <c r="AC19" s="94"/>
      <c r="AD19" s="94"/>
      <c r="AE19" s="94"/>
      <c r="AF19" s="94"/>
      <c r="AG19" s="94"/>
      <c r="AH19" s="94"/>
      <c r="AI19" s="94"/>
      <c r="AJ19" s="94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</row>
    <row r="20" spans="1:256" ht="11.25" customHeight="1">
      <c r="A20" s="117"/>
      <c r="B20" s="36" t="s">
        <v>105</v>
      </c>
      <c r="C20" s="37"/>
      <c r="D20" s="38"/>
      <c r="E20" s="39" t="s">
        <v>18</v>
      </c>
      <c r="F20" s="40"/>
      <c r="G20" s="41" t="s">
        <v>35</v>
      </c>
      <c r="H20" s="40"/>
      <c r="I20" s="42" t="s">
        <v>35</v>
      </c>
      <c r="J20" s="43"/>
      <c r="K20" s="40"/>
      <c r="L20" s="41"/>
      <c r="M20" s="43"/>
      <c r="N20" s="42"/>
      <c r="O20" s="39" t="s">
        <v>93</v>
      </c>
      <c r="P20" s="40"/>
      <c r="Q20" s="41" t="s">
        <v>79</v>
      </c>
      <c r="R20" s="43"/>
      <c r="S20" s="42" t="s">
        <v>79</v>
      </c>
      <c r="T20" s="39" t="s">
        <v>79</v>
      </c>
      <c r="U20" s="40"/>
      <c r="V20" s="41" t="s">
        <v>68</v>
      </c>
      <c r="W20" s="43"/>
      <c r="X20" s="42" t="s">
        <v>74</v>
      </c>
      <c r="Y20" s="95" t="s">
        <v>34</v>
      </c>
      <c r="Z20" s="44" t="s">
        <v>34</v>
      </c>
      <c r="AA20" s="118"/>
      <c r="AB20" s="97"/>
      <c r="AC20" s="97"/>
      <c r="AD20" s="97"/>
      <c r="AE20" s="97"/>
      <c r="AF20" s="97"/>
      <c r="AG20" s="97"/>
      <c r="AH20" s="97"/>
      <c r="AI20" s="97"/>
      <c r="AJ20" s="97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  <c r="IU20" s="63"/>
      <c r="IV20" s="63"/>
    </row>
    <row r="21" spans="1:256" ht="15" customHeight="1">
      <c r="A21" s="115" t="s">
        <v>68</v>
      </c>
      <c r="B21" s="100" t="s">
        <v>106</v>
      </c>
      <c r="C21" s="100" t="s">
        <v>107</v>
      </c>
      <c r="D21" s="93">
        <v>2009</v>
      </c>
      <c r="E21" s="46">
        <v>0.1</v>
      </c>
      <c r="F21" s="47">
        <v>8</v>
      </c>
      <c r="G21" s="48">
        <v>7.35</v>
      </c>
      <c r="H21" s="47"/>
      <c r="I21" s="49">
        <f>E21+G21-H21</f>
        <v>7.449999999999999</v>
      </c>
      <c r="J21" s="50"/>
      <c r="K21" s="47"/>
      <c r="L21" s="48"/>
      <c r="M21" s="47"/>
      <c r="N21" s="49">
        <f>J21+L21-M21</f>
        <v>0</v>
      </c>
      <c r="O21" s="46">
        <v>3.2</v>
      </c>
      <c r="P21" s="47">
        <v>10</v>
      </c>
      <c r="Q21" s="48">
        <v>8.2</v>
      </c>
      <c r="R21" s="50"/>
      <c r="S21" s="49">
        <f>O21+Q21-R21</f>
        <v>11.399999999999999</v>
      </c>
      <c r="T21" s="46">
        <v>3.2</v>
      </c>
      <c r="U21" s="47">
        <v>10</v>
      </c>
      <c r="V21" s="48">
        <v>7.83</v>
      </c>
      <c r="W21" s="50"/>
      <c r="X21" s="49">
        <f>T21+V21-W21</f>
        <v>11.030000000000001</v>
      </c>
      <c r="Y21" s="51">
        <f>SUM(E21+J21+O21+T21)</f>
        <v>6.5</v>
      </c>
      <c r="Z21" s="52">
        <f>SUM(G21+L21+Q21+V21)</f>
        <v>23.38</v>
      </c>
      <c r="AA21" s="120">
        <f>$I21+$N21+$S21+$X21</f>
        <v>29.88</v>
      </c>
      <c r="AB21" s="94"/>
      <c r="AC21" s="94"/>
      <c r="AD21" s="94"/>
      <c r="AE21" s="94"/>
      <c r="AF21" s="94"/>
      <c r="AG21" s="94"/>
      <c r="AH21" s="94"/>
      <c r="AI21" s="94"/>
      <c r="AJ21" s="94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</row>
    <row r="22" spans="1:256" ht="11.25" customHeight="1">
      <c r="A22" s="117"/>
      <c r="B22" s="36" t="s">
        <v>89</v>
      </c>
      <c r="C22" s="36"/>
      <c r="D22" s="38"/>
      <c r="E22" s="39" t="s">
        <v>108</v>
      </c>
      <c r="F22" s="40"/>
      <c r="G22" s="41" t="s">
        <v>74</v>
      </c>
      <c r="H22" s="40"/>
      <c r="I22" s="42" t="s">
        <v>74</v>
      </c>
      <c r="J22" s="43"/>
      <c r="K22" s="40"/>
      <c r="L22" s="41"/>
      <c r="M22" s="43"/>
      <c r="N22" s="42"/>
      <c r="O22" s="39" t="s">
        <v>57</v>
      </c>
      <c r="P22" s="40"/>
      <c r="Q22" s="41" t="s">
        <v>23</v>
      </c>
      <c r="R22" s="43"/>
      <c r="S22" s="42" t="s">
        <v>19</v>
      </c>
      <c r="T22" s="39" t="s">
        <v>26</v>
      </c>
      <c r="U22" s="40"/>
      <c r="V22" s="41" t="s">
        <v>74</v>
      </c>
      <c r="W22" s="43"/>
      <c r="X22" s="42" t="s">
        <v>68</v>
      </c>
      <c r="Y22" s="95" t="s">
        <v>68</v>
      </c>
      <c r="Z22" s="44" t="s">
        <v>68</v>
      </c>
      <c r="AA22" s="118"/>
      <c r="AB22" s="97"/>
      <c r="AC22" s="97"/>
      <c r="AD22" s="97"/>
      <c r="AE22" s="97"/>
      <c r="AF22" s="97"/>
      <c r="AG22" s="97"/>
      <c r="AH22" s="97"/>
      <c r="AI22" s="97"/>
      <c r="AJ22" s="97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  <c r="IU22" s="63"/>
      <c r="IV22" s="63"/>
    </row>
    <row r="23" spans="1:256" ht="15" customHeight="1">
      <c r="A23" s="115" t="s">
        <v>74</v>
      </c>
      <c r="B23" s="25" t="s">
        <v>109</v>
      </c>
      <c r="C23" s="26" t="s">
        <v>16</v>
      </c>
      <c r="D23" s="27">
        <v>2009</v>
      </c>
      <c r="E23" s="46">
        <v>0.1</v>
      </c>
      <c r="F23" s="47">
        <v>8</v>
      </c>
      <c r="G23" s="48">
        <v>7</v>
      </c>
      <c r="H23" s="47"/>
      <c r="I23" s="49">
        <f>E23+G23-H23</f>
        <v>7.1</v>
      </c>
      <c r="J23" s="50"/>
      <c r="K23" s="47"/>
      <c r="L23" s="48"/>
      <c r="M23" s="47"/>
      <c r="N23" s="49">
        <f>J23+L23-M23</f>
        <v>0</v>
      </c>
      <c r="O23" s="46">
        <v>2.9</v>
      </c>
      <c r="P23" s="47">
        <v>10</v>
      </c>
      <c r="Q23" s="48">
        <v>7.6</v>
      </c>
      <c r="R23" s="50"/>
      <c r="S23" s="49">
        <f>O23+Q23-R23</f>
        <v>10.5</v>
      </c>
      <c r="T23" s="46">
        <v>3</v>
      </c>
      <c r="U23" s="47">
        <v>10</v>
      </c>
      <c r="V23" s="48">
        <v>8.1</v>
      </c>
      <c r="W23" s="50"/>
      <c r="X23" s="49">
        <f>T23+V23-W23</f>
        <v>11.1</v>
      </c>
      <c r="Y23" s="51">
        <f>SUM(E23+J23+O23+T23)</f>
        <v>6</v>
      </c>
      <c r="Z23" s="52">
        <f>SUM(G23+L23+Q23+V23)</f>
        <v>22.7</v>
      </c>
      <c r="AA23" s="120">
        <f>$I23+$N23+$S23+$X23</f>
        <v>28.700000000000003</v>
      </c>
      <c r="AB23" s="94"/>
      <c r="AC23" s="94"/>
      <c r="AD23" s="94"/>
      <c r="AE23" s="94"/>
      <c r="AF23" s="94"/>
      <c r="AG23" s="94"/>
      <c r="AH23" s="94"/>
      <c r="AI23" s="94"/>
      <c r="AJ23" s="94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ht="11.25" customHeight="1">
      <c r="A24" s="117"/>
      <c r="B24" s="36" t="s">
        <v>72</v>
      </c>
      <c r="C24" s="37"/>
      <c r="D24" s="38"/>
      <c r="E24" s="39" t="s">
        <v>108</v>
      </c>
      <c r="F24" s="40"/>
      <c r="G24" s="41" t="s">
        <v>79</v>
      </c>
      <c r="H24" s="40"/>
      <c r="I24" s="42" t="s">
        <v>79</v>
      </c>
      <c r="J24" s="43"/>
      <c r="K24" s="40"/>
      <c r="L24" s="41"/>
      <c r="M24" s="43"/>
      <c r="N24" s="42"/>
      <c r="O24" s="39" t="s">
        <v>90</v>
      </c>
      <c r="P24" s="40"/>
      <c r="Q24" s="41" t="s">
        <v>34</v>
      </c>
      <c r="R24" s="43"/>
      <c r="S24" s="42" t="s">
        <v>97</v>
      </c>
      <c r="T24" s="39" t="s">
        <v>97</v>
      </c>
      <c r="U24" s="40"/>
      <c r="V24" s="41" t="s">
        <v>35</v>
      </c>
      <c r="W24" s="43"/>
      <c r="X24" s="42" t="s">
        <v>64</v>
      </c>
      <c r="Y24" s="95" t="s">
        <v>79</v>
      </c>
      <c r="Z24" s="44" t="s">
        <v>74</v>
      </c>
      <c r="AA24" s="118"/>
      <c r="AB24" s="97"/>
      <c r="AC24" s="97"/>
      <c r="AD24" s="97"/>
      <c r="AE24" s="97"/>
      <c r="AF24" s="97"/>
      <c r="AG24" s="97"/>
      <c r="AH24" s="97"/>
      <c r="AI24" s="97"/>
      <c r="AJ24" s="97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  <c r="IU24" s="63"/>
      <c r="IV24" s="63"/>
    </row>
    <row r="25" spans="1:256" ht="15" customHeight="1">
      <c r="A25" s="115" t="s">
        <v>79</v>
      </c>
      <c r="B25" s="25" t="s">
        <v>110</v>
      </c>
      <c r="C25" s="26" t="s">
        <v>111</v>
      </c>
      <c r="D25" s="27">
        <v>2009</v>
      </c>
      <c r="E25" s="46">
        <v>0.1</v>
      </c>
      <c r="F25" s="47">
        <v>8</v>
      </c>
      <c r="G25" s="48">
        <v>7.45</v>
      </c>
      <c r="H25" s="47"/>
      <c r="I25" s="49">
        <f>E25+G25-H25</f>
        <v>7.55</v>
      </c>
      <c r="J25" s="50"/>
      <c r="K25" s="47"/>
      <c r="L25" s="48"/>
      <c r="M25" s="47"/>
      <c r="N25" s="49">
        <f>J25+L25-M25</f>
        <v>0</v>
      </c>
      <c r="O25" s="46">
        <v>3</v>
      </c>
      <c r="P25" s="47">
        <v>10</v>
      </c>
      <c r="Q25" s="48">
        <v>7.7</v>
      </c>
      <c r="R25" s="50"/>
      <c r="S25" s="49">
        <f>O25+Q25-R25</f>
        <v>10.7</v>
      </c>
      <c r="T25" s="46">
        <v>3</v>
      </c>
      <c r="U25" s="47">
        <v>10</v>
      </c>
      <c r="V25" s="48">
        <v>6.63</v>
      </c>
      <c r="W25" s="50"/>
      <c r="X25" s="49">
        <f>T25+V25-W25</f>
        <v>9.629999999999999</v>
      </c>
      <c r="Y25" s="51">
        <f>SUM(E25+J25+O25+T25)</f>
        <v>6.1</v>
      </c>
      <c r="Z25" s="52">
        <f>SUM(G25+L25+Q25+V25)</f>
        <v>21.78</v>
      </c>
      <c r="AA25" s="120">
        <f>$I25+$N25+$S25+$X25</f>
        <v>27.88</v>
      </c>
      <c r="AB25" s="94"/>
      <c r="AC25" s="94"/>
      <c r="AD25" s="94"/>
      <c r="AE25" s="94"/>
      <c r="AF25" s="94"/>
      <c r="AG25" s="94"/>
      <c r="AH25" s="94"/>
      <c r="AI25" s="94"/>
      <c r="AJ25" s="94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1.25" customHeight="1">
      <c r="A26" s="117"/>
      <c r="B26" s="36" t="s">
        <v>72</v>
      </c>
      <c r="C26" s="37"/>
      <c r="D26" s="38"/>
      <c r="E26" s="39" t="s">
        <v>108</v>
      </c>
      <c r="F26" s="40"/>
      <c r="G26" s="41" t="s">
        <v>68</v>
      </c>
      <c r="H26" s="40"/>
      <c r="I26" s="42" t="s">
        <v>68</v>
      </c>
      <c r="J26" s="43"/>
      <c r="K26" s="40"/>
      <c r="L26" s="41"/>
      <c r="M26" s="43"/>
      <c r="N26" s="42"/>
      <c r="O26" s="39" t="s">
        <v>28</v>
      </c>
      <c r="P26" s="40"/>
      <c r="Q26" s="41" t="s">
        <v>35</v>
      </c>
      <c r="R26" s="43"/>
      <c r="S26" s="42" t="s">
        <v>35</v>
      </c>
      <c r="T26" s="39" t="s">
        <v>97</v>
      </c>
      <c r="U26" s="40"/>
      <c r="V26" s="41" t="s">
        <v>112</v>
      </c>
      <c r="W26" s="43"/>
      <c r="X26" s="42" t="s">
        <v>112</v>
      </c>
      <c r="Y26" s="95" t="s">
        <v>74</v>
      </c>
      <c r="Z26" s="44" t="s">
        <v>79</v>
      </c>
      <c r="AA26" s="118"/>
      <c r="AB26" s="97"/>
      <c r="AC26" s="97"/>
      <c r="AD26" s="97"/>
      <c r="AE26" s="97"/>
      <c r="AF26" s="97"/>
      <c r="AG26" s="97"/>
      <c r="AH26" s="97"/>
      <c r="AI26" s="97"/>
      <c r="AJ26" s="97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  <c r="IU26" s="63"/>
      <c r="IV26" s="63"/>
    </row>
    <row r="27" spans="1:256" ht="15" customHeight="1">
      <c r="A27" s="115" t="s">
        <v>112</v>
      </c>
      <c r="B27" s="25" t="s">
        <v>113</v>
      </c>
      <c r="C27" s="26" t="s">
        <v>92</v>
      </c>
      <c r="D27" s="27">
        <v>2009</v>
      </c>
      <c r="E27" s="46">
        <v>0.1</v>
      </c>
      <c r="F27" s="47">
        <v>8</v>
      </c>
      <c r="G27" s="48">
        <v>6.6</v>
      </c>
      <c r="H27" s="47"/>
      <c r="I27" s="49">
        <f>E27+G27-H27</f>
        <v>6.699999999999999</v>
      </c>
      <c r="J27" s="50"/>
      <c r="K27" s="47"/>
      <c r="L27" s="48"/>
      <c r="M27" s="47"/>
      <c r="N27" s="49">
        <f>J27+L27-M27</f>
        <v>0</v>
      </c>
      <c r="O27" s="46">
        <v>2.9</v>
      </c>
      <c r="P27" s="47">
        <v>10</v>
      </c>
      <c r="Q27" s="48">
        <v>0.9</v>
      </c>
      <c r="R27" s="50"/>
      <c r="S27" s="49">
        <f>O27+Q27-R27</f>
        <v>3.8</v>
      </c>
      <c r="T27" s="46">
        <v>2.5</v>
      </c>
      <c r="U27" s="47">
        <v>10</v>
      </c>
      <c r="V27" s="48">
        <v>7.37</v>
      </c>
      <c r="W27" s="50"/>
      <c r="X27" s="49">
        <f>T27+V27-W27</f>
        <v>9.870000000000001</v>
      </c>
      <c r="Y27" s="51">
        <f>SUM(E27+J27+O27+T27)</f>
        <v>5.5</v>
      </c>
      <c r="Z27" s="52">
        <f>SUM(G27+L27+Q27+V27)</f>
        <v>14.870000000000001</v>
      </c>
      <c r="AA27" s="120">
        <f>$I27+$N27+$S27+$X27</f>
        <v>20.37</v>
      </c>
      <c r="AB27" s="94"/>
      <c r="AC27" s="94"/>
      <c r="AD27" s="94"/>
      <c r="AE27" s="94"/>
      <c r="AF27" s="94"/>
      <c r="AG27" s="94"/>
      <c r="AH27" s="94"/>
      <c r="AI27" s="94"/>
      <c r="AJ27" s="94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1.25" customHeight="1" thickBot="1">
      <c r="A28" s="121"/>
      <c r="B28" s="122" t="s">
        <v>33</v>
      </c>
      <c r="C28" s="123"/>
      <c r="D28" s="124"/>
      <c r="E28" s="125" t="s">
        <v>108</v>
      </c>
      <c r="F28" s="126"/>
      <c r="G28" s="127" t="s">
        <v>112</v>
      </c>
      <c r="H28" s="126"/>
      <c r="I28" s="128" t="s">
        <v>112</v>
      </c>
      <c r="J28" s="129"/>
      <c r="K28" s="126"/>
      <c r="L28" s="127"/>
      <c r="M28" s="129"/>
      <c r="N28" s="128"/>
      <c r="O28" s="125" t="s">
        <v>90</v>
      </c>
      <c r="P28" s="126"/>
      <c r="Q28" s="127" t="s">
        <v>112</v>
      </c>
      <c r="R28" s="129"/>
      <c r="S28" s="128" t="s">
        <v>112</v>
      </c>
      <c r="T28" s="125" t="s">
        <v>112</v>
      </c>
      <c r="U28" s="126"/>
      <c r="V28" s="127" t="s">
        <v>79</v>
      </c>
      <c r="W28" s="129"/>
      <c r="X28" s="128" t="s">
        <v>79</v>
      </c>
      <c r="Y28" s="130" t="s">
        <v>112</v>
      </c>
      <c r="Z28" s="131" t="s">
        <v>112</v>
      </c>
      <c r="AA28" s="132"/>
      <c r="AB28" s="97"/>
      <c r="AC28" s="97"/>
      <c r="AD28" s="97"/>
      <c r="AE28" s="97"/>
      <c r="AF28" s="97"/>
      <c r="AG28" s="97"/>
      <c r="AH28" s="97"/>
      <c r="AI28" s="97"/>
      <c r="AJ28" s="97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  <c r="IU28" s="63"/>
      <c r="IV28" s="63"/>
    </row>
    <row r="29" spans="1:256" ht="6.75" customHeight="1">
      <c r="A29" s="53"/>
      <c r="B29" s="54"/>
      <c r="C29" s="54"/>
      <c r="D29" s="55"/>
      <c r="E29" s="56"/>
      <c r="F29" s="56"/>
      <c r="G29" s="57"/>
      <c r="H29" s="56"/>
      <c r="I29" s="58"/>
      <c r="J29" s="59"/>
      <c r="K29" s="56"/>
      <c r="L29" s="58"/>
      <c r="M29" s="59"/>
      <c r="N29" s="58"/>
      <c r="O29" s="60"/>
      <c r="P29" s="56"/>
      <c r="Q29" s="61"/>
      <c r="R29" s="60"/>
      <c r="S29" s="58"/>
      <c r="T29" s="59"/>
      <c r="U29" s="56"/>
      <c r="V29" s="61"/>
      <c r="W29" s="60"/>
      <c r="X29" s="58"/>
      <c r="Y29" s="59"/>
      <c r="Z29" s="58"/>
      <c r="AA29" s="62"/>
      <c r="AB29" s="97"/>
      <c r="AC29" s="97"/>
      <c r="AD29" s="97"/>
      <c r="AE29" s="97"/>
      <c r="AF29" s="97"/>
      <c r="AG29" s="97"/>
      <c r="AH29" s="97"/>
      <c r="AI29" s="97"/>
      <c r="AJ29" s="97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  <c r="IU29" s="63"/>
      <c r="IV29" s="63"/>
    </row>
    <row r="30" spans="1:256" ht="15" customHeight="1">
      <c r="A30" s="165" t="s">
        <v>40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64"/>
      <c r="T30" s="65"/>
      <c r="U30" s="65"/>
      <c r="V30" s="64"/>
      <c r="W30" s="65"/>
      <c r="X30" s="64"/>
      <c r="Y30" s="65"/>
      <c r="Z30" s="64"/>
      <c r="AA30" s="66"/>
      <c r="AB30" s="98"/>
      <c r="AC30" s="98"/>
      <c r="AD30" s="98"/>
      <c r="AE30" s="98"/>
      <c r="AF30" s="98"/>
      <c r="AG30" s="98"/>
      <c r="AH30" s="98"/>
      <c r="AI30" s="98"/>
      <c r="AJ30" s="98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  <c r="IR30" s="67"/>
      <c r="IS30" s="67"/>
      <c r="IT30" s="67"/>
      <c r="IU30" s="67"/>
      <c r="IV30" s="67"/>
    </row>
    <row r="31" spans="1:256" ht="6" customHeight="1">
      <c r="A31" s="68"/>
      <c r="B31" s="7"/>
      <c r="C31" s="7"/>
      <c r="D31" s="69"/>
      <c r="E31" s="70"/>
      <c r="F31" s="70"/>
      <c r="G31" s="71"/>
      <c r="H31" s="70"/>
      <c r="I31" s="71"/>
      <c r="J31" s="70"/>
      <c r="K31" s="70"/>
      <c r="L31" s="71"/>
      <c r="M31" s="70"/>
      <c r="N31" s="71"/>
      <c r="O31" s="70"/>
      <c r="P31" s="70"/>
      <c r="Q31" s="71"/>
      <c r="R31" s="70"/>
      <c r="S31" s="71"/>
      <c r="T31" s="70"/>
      <c r="U31" s="70"/>
      <c r="V31" s="71"/>
      <c r="W31" s="70"/>
      <c r="X31" s="71"/>
      <c r="Y31" s="70"/>
      <c r="Z31" s="71"/>
      <c r="AA31" s="72"/>
      <c r="AB31" s="101"/>
      <c r="AC31" s="101"/>
      <c r="AD31" s="101"/>
      <c r="AE31" s="101"/>
      <c r="AF31" s="101"/>
      <c r="AG31" s="101"/>
      <c r="AH31" s="101"/>
      <c r="AI31" s="101"/>
      <c r="AJ31" s="101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3"/>
      <c r="IV31" s="73"/>
    </row>
    <row r="32" spans="1:256" ht="13.5">
      <c r="A32" s="166" t="s">
        <v>41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94"/>
      <c r="AC32" s="94"/>
      <c r="AD32" s="94"/>
      <c r="AE32" s="94"/>
      <c r="AF32" s="94"/>
      <c r="AG32" s="94"/>
      <c r="AH32" s="94"/>
      <c r="AI32" s="94"/>
      <c r="AJ32" s="94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</row>
    <row r="33" spans="1:256" ht="13.5">
      <c r="A33" s="166" t="s">
        <v>42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94"/>
      <c r="AC33" s="94"/>
      <c r="AD33" s="94"/>
      <c r="AE33" s="94"/>
      <c r="AF33" s="94"/>
      <c r="AG33" s="94"/>
      <c r="AH33" s="94"/>
      <c r="AI33" s="94"/>
      <c r="AJ33" s="94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</row>
    <row r="34" spans="1:256" ht="13.5">
      <c r="A34" s="166" t="s">
        <v>43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94"/>
      <c r="AC34" s="94"/>
      <c r="AD34" s="94"/>
      <c r="AE34" s="94"/>
      <c r="AF34" s="94"/>
      <c r="AG34" s="94"/>
      <c r="AH34" s="94"/>
      <c r="AI34" s="94"/>
      <c r="AJ34" s="94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</row>
    <row r="35" spans="1:256" ht="13.5">
      <c r="A35" s="166" t="s">
        <v>44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94"/>
      <c r="AC35" s="94"/>
      <c r="AD35" s="94"/>
      <c r="AE35" s="94"/>
      <c r="AF35" s="94"/>
      <c r="AG35" s="94"/>
      <c r="AH35" s="94"/>
      <c r="AI35" s="94"/>
      <c r="AJ35" s="94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</row>
    <row r="36" spans="1:27" ht="6.75" customHeight="1">
      <c r="A36" s="74"/>
      <c r="C36" s="76"/>
      <c r="D36" s="77"/>
      <c r="E36" s="32"/>
      <c r="F36" s="78"/>
      <c r="G36" s="30"/>
      <c r="H36" s="78"/>
      <c r="I36" s="62"/>
      <c r="K36" s="78"/>
      <c r="M36" s="78"/>
      <c r="N36" s="30"/>
      <c r="P36" s="78"/>
      <c r="Q36" s="79"/>
      <c r="R36" s="80"/>
      <c r="S36" s="81"/>
      <c r="T36" s="80"/>
      <c r="U36" s="78"/>
      <c r="V36" s="81"/>
      <c r="W36" s="80"/>
      <c r="X36" s="81"/>
      <c r="Y36" s="80"/>
      <c r="Z36" s="81"/>
      <c r="AA36" s="82"/>
    </row>
    <row r="37" spans="1:27" ht="39" customHeight="1">
      <c r="A37" s="164" t="str">
        <f>'1 - ML- PŘÍPRAVKA 2011 A MLADŠÍ'!A29</f>
        <v>                              Partneři: Město Valašské Meziříčí, TJ Valašské Meziříčí, Zlínský kraj                                     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</row>
    <row r="38" spans="1:27" ht="37.5" customHeight="1">
      <c r="A38" s="164" t="str">
        <f>'1 - ML- PŘÍPRAVKA 2011 A MLADŠÍ'!A30</f>
        <v>Sponzoři oddílu: DPOV a.s., Deza a.s., CS  Cabot a.s. ,Auto Kora top s.r.o., Lakovna Hajdík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</row>
  </sheetData>
  <sheetProtection/>
  <mergeCells count="14">
    <mergeCell ref="A38:AA38"/>
    <mergeCell ref="A30:R30"/>
    <mergeCell ref="A32:AA32"/>
    <mergeCell ref="A33:AA33"/>
    <mergeCell ref="A34:AA34"/>
    <mergeCell ref="A35:AA35"/>
    <mergeCell ref="A37:AA37"/>
    <mergeCell ref="E1:V1"/>
    <mergeCell ref="W1:AA1"/>
    <mergeCell ref="B3:AA3"/>
    <mergeCell ref="E5:I5"/>
    <mergeCell ref="J5:N5"/>
    <mergeCell ref="O5:S5"/>
    <mergeCell ref="T5:X5"/>
  </mergeCells>
  <printOptions/>
  <pageMargins left="0.2" right="0.1299212598425197" top="0.5535433070866143" bottom="0.5535433070866143" header="0.15984251968503937" footer="0.15984251968503937"/>
  <pageSetup fitToHeight="0" fitToWidth="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0"/>
  <sheetViews>
    <sheetView zoomScalePageLayoutView="0" workbookViewId="0" topLeftCell="A1">
      <selection activeCell="AB1" sqref="AB1"/>
    </sheetView>
  </sheetViews>
  <sheetFormatPr defaultColWidth="9.00390625" defaultRowHeight="74.25" customHeight="1"/>
  <cols>
    <col min="1" max="1" width="3.25390625" style="89" customWidth="1"/>
    <col min="2" max="2" width="13.625" style="75" customWidth="1"/>
    <col min="3" max="3" width="9.625" style="75" customWidth="1"/>
    <col min="4" max="4" width="3.375" style="87" customWidth="1"/>
    <col min="5" max="5" width="4.125" style="29" customWidth="1"/>
    <col min="6" max="6" width="3.75390625" style="29" customWidth="1"/>
    <col min="7" max="7" width="4.25390625" style="62" customWidth="1"/>
    <col min="8" max="8" width="3.125" style="29" customWidth="1"/>
    <col min="9" max="9" width="7.00390625" style="79" customWidth="1"/>
    <col min="10" max="10" width="4.125" style="29" customWidth="1"/>
    <col min="11" max="11" width="3.75390625" style="29" customWidth="1"/>
    <col min="12" max="12" width="4.25390625" style="62" customWidth="1"/>
    <col min="13" max="13" width="3.125" style="29" customWidth="1"/>
    <col min="14" max="14" width="6.875" style="79" customWidth="1"/>
    <col min="15" max="15" width="4.125" style="32" customWidth="1"/>
    <col min="16" max="16" width="3.75390625" style="29" customWidth="1"/>
    <col min="17" max="17" width="4.25390625" style="30" customWidth="1"/>
    <col min="18" max="18" width="3.125" style="32" customWidth="1"/>
    <col min="19" max="19" width="6.875" style="79" customWidth="1"/>
    <col min="20" max="20" width="4.125" style="29" customWidth="1"/>
    <col min="21" max="21" width="3.75390625" style="29" customWidth="1"/>
    <col min="22" max="22" width="4.25390625" style="62" customWidth="1"/>
    <col min="23" max="23" width="3.125" style="29" customWidth="1"/>
    <col min="24" max="24" width="6.875" style="79" customWidth="1"/>
    <col min="25" max="25" width="4.625" style="32" customWidth="1"/>
    <col min="26" max="26" width="5.00390625" style="30" customWidth="1"/>
    <col min="27" max="27" width="8.875" style="88" customWidth="1"/>
    <col min="28" max="36" width="8.375" style="99" customWidth="1"/>
    <col min="37" max="16384" width="8.375" style="83" customWidth="1"/>
  </cols>
  <sheetData>
    <row r="1" spans="1:256" ht="20.25" customHeight="1">
      <c r="A1" s="1"/>
      <c r="B1" s="2"/>
      <c r="C1" s="2"/>
      <c r="D1" s="3"/>
      <c r="E1" s="159" t="s">
        <v>0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60" t="s">
        <v>1</v>
      </c>
      <c r="X1" s="160"/>
      <c r="Y1" s="160"/>
      <c r="Z1" s="160"/>
      <c r="AA1" s="160"/>
      <c r="AB1" s="90"/>
      <c r="AC1" s="90"/>
      <c r="AD1" s="90"/>
      <c r="AE1" s="90"/>
      <c r="AF1" s="90"/>
      <c r="AG1" s="90"/>
      <c r="AH1" s="90"/>
      <c r="AI1" s="90"/>
      <c r="AJ1" s="90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3" customHeight="1">
      <c r="A2" s="6"/>
      <c r="B2" s="7"/>
      <c r="C2" s="7"/>
      <c r="D2" s="8"/>
      <c r="E2" s="9"/>
      <c r="F2" s="9"/>
      <c r="G2" s="10"/>
      <c r="H2" s="9"/>
      <c r="I2" s="10"/>
      <c r="J2" s="9"/>
      <c r="K2" s="9"/>
      <c r="L2" s="10"/>
      <c r="M2" s="9"/>
      <c r="N2" s="10"/>
      <c r="O2" s="11"/>
      <c r="P2" s="9"/>
      <c r="Q2" s="12"/>
      <c r="R2" s="11"/>
      <c r="S2" s="10"/>
      <c r="T2" s="9"/>
      <c r="U2" s="9"/>
      <c r="V2" s="10"/>
      <c r="W2" s="9"/>
      <c r="X2" s="10"/>
      <c r="Y2" s="9"/>
      <c r="Z2" s="10"/>
      <c r="AA2" s="10"/>
      <c r="AB2" s="90"/>
      <c r="AC2" s="90"/>
      <c r="AD2" s="90"/>
      <c r="AE2" s="90"/>
      <c r="AF2" s="90"/>
      <c r="AG2" s="90"/>
      <c r="AH2" s="90"/>
      <c r="AI2" s="90"/>
      <c r="AJ2" s="90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.75" customHeight="1">
      <c r="A3" s="13"/>
      <c r="B3" s="161" t="s">
        <v>114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91"/>
      <c r="AC3" s="91"/>
      <c r="AD3" s="91"/>
      <c r="AE3" s="91"/>
      <c r="AF3" s="91"/>
      <c r="AG3" s="91"/>
      <c r="AH3" s="91"/>
      <c r="AI3" s="91"/>
      <c r="AJ3" s="91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3" customHeight="1" thickBot="1">
      <c r="A4" s="6"/>
      <c r="B4" s="7"/>
      <c r="C4" s="7"/>
      <c r="D4" s="8"/>
      <c r="E4" s="9"/>
      <c r="F4" s="9"/>
      <c r="G4" s="10"/>
      <c r="H4" s="9"/>
      <c r="I4" s="10"/>
      <c r="J4" s="9"/>
      <c r="K4" s="9"/>
      <c r="L4" s="10"/>
      <c r="M4" s="9"/>
      <c r="N4" s="10"/>
      <c r="O4" s="11"/>
      <c r="P4" s="9"/>
      <c r="Q4" s="12"/>
      <c r="R4" s="11"/>
      <c r="S4" s="10"/>
      <c r="T4" s="9"/>
      <c r="U4" s="9"/>
      <c r="V4" s="10"/>
      <c r="W4" s="9"/>
      <c r="X4" s="10"/>
      <c r="Y4" s="9"/>
      <c r="Z4" s="10"/>
      <c r="AA4" s="10"/>
      <c r="AB4" s="90"/>
      <c r="AC4" s="90"/>
      <c r="AD4" s="90"/>
      <c r="AE4" s="90"/>
      <c r="AF4" s="90"/>
      <c r="AG4" s="90"/>
      <c r="AH4" s="90"/>
      <c r="AI4" s="90"/>
      <c r="AJ4" s="90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22.5" customHeight="1">
      <c r="A5" s="107" t="s">
        <v>3</v>
      </c>
      <c r="B5" s="108" t="s">
        <v>4</v>
      </c>
      <c r="C5" s="108" t="s">
        <v>5</v>
      </c>
      <c r="D5" s="109" t="s">
        <v>6</v>
      </c>
      <c r="E5" s="162"/>
      <c r="F5" s="162"/>
      <c r="G5" s="162"/>
      <c r="H5" s="162"/>
      <c r="I5" s="162"/>
      <c r="J5" s="163"/>
      <c r="K5" s="163"/>
      <c r="L5" s="163"/>
      <c r="M5" s="163"/>
      <c r="N5" s="163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10" t="s">
        <v>7</v>
      </c>
      <c r="Z5" s="111" t="s">
        <v>7</v>
      </c>
      <c r="AA5" s="112"/>
      <c r="AB5" s="91"/>
      <c r="AC5" s="91"/>
      <c r="AD5" s="91"/>
      <c r="AE5" s="91"/>
      <c r="AF5" s="91"/>
      <c r="AG5" s="91"/>
      <c r="AH5" s="91"/>
      <c r="AI5" s="91"/>
      <c r="AJ5" s="91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15.75" customHeight="1">
      <c r="A6" s="113"/>
      <c r="B6" s="15"/>
      <c r="C6" s="15"/>
      <c r="D6" s="16"/>
      <c r="E6" s="17" t="s">
        <v>8</v>
      </c>
      <c r="F6" s="18" t="s">
        <v>9</v>
      </c>
      <c r="G6" s="19" t="s">
        <v>10</v>
      </c>
      <c r="H6" s="20" t="s">
        <v>11</v>
      </c>
      <c r="I6" s="21" t="s">
        <v>12</v>
      </c>
      <c r="J6" s="17" t="s">
        <v>8</v>
      </c>
      <c r="K6" s="18" t="s">
        <v>9</v>
      </c>
      <c r="L6" s="19" t="s">
        <v>10</v>
      </c>
      <c r="M6" s="20" t="s">
        <v>11</v>
      </c>
      <c r="N6" s="21" t="s">
        <v>12</v>
      </c>
      <c r="O6" s="17" t="s">
        <v>8</v>
      </c>
      <c r="P6" s="18" t="s">
        <v>9</v>
      </c>
      <c r="Q6" s="19" t="s">
        <v>10</v>
      </c>
      <c r="R6" s="20" t="s">
        <v>11</v>
      </c>
      <c r="S6" s="21" t="s">
        <v>12</v>
      </c>
      <c r="T6" s="17" t="s">
        <v>8</v>
      </c>
      <c r="U6" s="18" t="s">
        <v>9</v>
      </c>
      <c r="V6" s="19" t="s">
        <v>10</v>
      </c>
      <c r="W6" s="20" t="s">
        <v>11</v>
      </c>
      <c r="X6" s="21" t="s">
        <v>12</v>
      </c>
      <c r="Y6" s="22" t="s">
        <v>8</v>
      </c>
      <c r="Z6" s="23" t="s">
        <v>10</v>
      </c>
      <c r="AA6" s="114" t="s">
        <v>13</v>
      </c>
      <c r="AB6" s="92"/>
      <c r="AC6" s="92"/>
      <c r="AD6" s="92"/>
      <c r="AE6" s="92"/>
      <c r="AF6" s="92"/>
      <c r="AG6" s="92"/>
      <c r="AH6" s="92"/>
      <c r="AI6" s="92"/>
      <c r="AJ6" s="92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ht="15" customHeight="1">
      <c r="A7" s="115" t="s">
        <v>14</v>
      </c>
      <c r="B7" s="100" t="s">
        <v>115</v>
      </c>
      <c r="C7" s="100" t="s">
        <v>37</v>
      </c>
      <c r="D7" s="93">
        <v>2008</v>
      </c>
      <c r="E7" s="46">
        <v>1.1</v>
      </c>
      <c r="F7" s="47">
        <v>10</v>
      </c>
      <c r="G7" s="48">
        <v>9.5</v>
      </c>
      <c r="H7" s="47"/>
      <c r="I7" s="49">
        <f>E7+G7-H7</f>
        <v>10.6</v>
      </c>
      <c r="J7" s="50">
        <v>1.9</v>
      </c>
      <c r="K7" s="47">
        <v>10</v>
      </c>
      <c r="L7" s="48">
        <v>8.15</v>
      </c>
      <c r="M7" s="47"/>
      <c r="N7" s="49">
        <f>J7+L7-M7</f>
        <v>10.05</v>
      </c>
      <c r="O7" s="46">
        <v>3.2</v>
      </c>
      <c r="P7" s="47">
        <v>10</v>
      </c>
      <c r="Q7" s="48">
        <v>8</v>
      </c>
      <c r="R7" s="50"/>
      <c r="S7" s="49">
        <f>O7+Q7-R7</f>
        <v>11.2</v>
      </c>
      <c r="T7" s="46">
        <v>3.6</v>
      </c>
      <c r="U7" s="47">
        <v>10</v>
      </c>
      <c r="V7" s="48">
        <v>8.97</v>
      </c>
      <c r="W7" s="50"/>
      <c r="X7" s="49">
        <f>T7+V7-W7</f>
        <v>12.57</v>
      </c>
      <c r="Y7" s="33">
        <f>SUM(E7+J7+O7+T7)</f>
        <v>9.8</v>
      </c>
      <c r="Z7" s="34">
        <f>SUM(G7+L7+Q7+V7)</f>
        <v>34.62</v>
      </c>
      <c r="AA7" s="116">
        <f>$I7+$N7+$S7+$X7</f>
        <v>44.42</v>
      </c>
      <c r="AB7" s="94"/>
      <c r="AC7" s="94"/>
      <c r="AD7" s="94"/>
      <c r="AE7" s="94"/>
      <c r="AF7" s="94"/>
      <c r="AG7" s="94"/>
      <c r="AH7" s="94"/>
      <c r="AI7" s="94"/>
      <c r="AJ7" s="94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256" ht="11.25" customHeight="1">
      <c r="A8" s="117"/>
      <c r="B8" s="36" t="s">
        <v>116</v>
      </c>
      <c r="C8" s="36"/>
      <c r="D8" s="38"/>
      <c r="E8" s="39" t="s">
        <v>117</v>
      </c>
      <c r="F8" s="40"/>
      <c r="G8" s="41" t="s">
        <v>19</v>
      </c>
      <c r="H8" s="40"/>
      <c r="I8" s="42" t="s">
        <v>19</v>
      </c>
      <c r="J8" s="39" t="s">
        <v>117</v>
      </c>
      <c r="K8" s="40"/>
      <c r="L8" s="41" t="s">
        <v>74</v>
      </c>
      <c r="M8" s="43"/>
      <c r="N8" s="42" t="s">
        <v>74</v>
      </c>
      <c r="O8" s="39" t="s">
        <v>118</v>
      </c>
      <c r="P8" s="40"/>
      <c r="Q8" s="41" t="s">
        <v>57</v>
      </c>
      <c r="R8" s="43"/>
      <c r="S8" s="42" t="s">
        <v>23</v>
      </c>
      <c r="T8" s="39" t="s">
        <v>63</v>
      </c>
      <c r="U8" s="40"/>
      <c r="V8" s="41" t="s">
        <v>14</v>
      </c>
      <c r="W8" s="43"/>
      <c r="X8" s="42" t="s">
        <v>14</v>
      </c>
      <c r="Y8" s="95" t="s">
        <v>119</v>
      </c>
      <c r="Z8" s="44" t="s">
        <v>14</v>
      </c>
      <c r="AA8" s="118"/>
      <c r="AB8" s="96"/>
      <c r="AC8" s="96"/>
      <c r="AD8" s="96"/>
      <c r="AE8" s="96"/>
      <c r="AF8" s="96"/>
      <c r="AG8" s="96"/>
      <c r="AH8" s="96"/>
      <c r="AI8" s="96"/>
      <c r="AJ8" s="96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256" ht="15" customHeight="1">
      <c r="A9" s="119" t="s">
        <v>19</v>
      </c>
      <c r="B9" s="25" t="s">
        <v>120</v>
      </c>
      <c r="C9" s="26" t="s">
        <v>121</v>
      </c>
      <c r="D9" s="27">
        <v>2008</v>
      </c>
      <c r="E9" s="46">
        <v>1.1</v>
      </c>
      <c r="F9" s="47">
        <v>10</v>
      </c>
      <c r="G9" s="48">
        <v>9.45</v>
      </c>
      <c r="H9" s="47"/>
      <c r="I9" s="49">
        <f>E9+G9-H9</f>
        <v>10.549999999999999</v>
      </c>
      <c r="J9" s="50">
        <v>1.9</v>
      </c>
      <c r="K9" s="47">
        <v>10</v>
      </c>
      <c r="L9" s="48">
        <v>7.7</v>
      </c>
      <c r="M9" s="47"/>
      <c r="N9" s="49">
        <f>J9+L9-M9</f>
        <v>9.6</v>
      </c>
      <c r="O9" s="46">
        <v>3.4</v>
      </c>
      <c r="P9" s="47">
        <v>10</v>
      </c>
      <c r="Q9" s="48">
        <v>8.3</v>
      </c>
      <c r="R9" s="50"/>
      <c r="S9" s="49">
        <f>O9+Q9-R9</f>
        <v>11.700000000000001</v>
      </c>
      <c r="T9" s="46">
        <v>3.7</v>
      </c>
      <c r="U9" s="47">
        <v>10</v>
      </c>
      <c r="V9" s="48">
        <v>8.23</v>
      </c>
      <c r="W9" s="50"/>
      <c r="X9" s="49">
        <f>T9+V9-W9</f>
        <v>11.93</v>
      </c>
      <c r="Y9" s="51">
        <f>SUM(E9+J9+O9+T9)</f>
        <v>10.100000000000001</v>
      </c>
      <c r="Z9" s="52">
        <f>SUM(G9+L9+Q9+V9)</f>
        <v>33.68</v>
      </c>
      <c r="AA9" s="120">
        <f>$I9+$N9+$S9+$X9</f>
        <v>43.78</v>
      </c>
      <c r="AB9" s="94"/>
      <c r="AC9" s="94"/>
      <c r="AD9" s="94"/>
      <c r="AE9" s="94"/>
      <c r="AF9" s="94"/>
      <c r="AG9" s="94"/>
      <c r="AH9" s="94"/>
      <c r="AI9" s="94"/>
      <c r="AJ9" s="94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pans="1:256" ht="11.25" customHeight="1">
      <c r="A10" s="117"/>
      <c r="B10" s="54" t="s">
        <v>122</v>
      </c>
      <c r="C10" s="102"/>
      <c r="D10" s="103"/>
      <c r="E10" s="39" t="s">
        <v>117</v>
      </c>
      <c r="F10" s="40"/>
      <c r="G10" s="41" t="s">
        <v>27</v>
      </c>
      <c r="H10" s="40"/>
      <c r="I10" s="42" t="s">
        <v>27</v>
      </c>
      <c r="J10" s="39" t="s">
        <v>117</v>
      </c>
      <c r="K10" s="40"/>
      <c r="L10" s="41" t="s">
        <v>79</v>
      </c>
      <c r="M10" s="43"/>
      <c r="N10" s="42" t="s">
        <v>79</v>
      </c>
      <c r="O10" s="39" t="s">
        <v>123</v>
      </c>
      <c r="P10" s="40"/>
      <c r="Q10" s="41" t="s">
        <v>14</v>
      </c>
      <c r="R10" s="43"/>
      <c r="S10" s="42" t="s">
        <v>14</v>
      </c>
      <c r="T10" s="39" t="s">
        <v>124</v>
      </c>
      <c r="U10" s="40"/>
      <c r="V10" s="41" t="s">
        <v>28</v>
      </c>
      <c r="W10" s="43"/>
      <c r="X10" s="42" t="s">
        <v>28</v>
      </c>
      <c r="Y10" s="95" t="s">
        <v>125</v>
      </c>
      <c r="Z10" s="44" t="s">
        <v>23</v>
      </c>
      <c r="AA10" s="118"/>
      <c r="AB10" s="96"/>
      <c r="AC10" s="96"/>
      <c r="AD10" s="96"/>
      <c r="AE10" s="96"/>
      <c r="AF10" s="96"/>
      <c r="AG10" s="96"/>
      <c r="AH10" s="96"/>
      <c r="AI10" s="96"/>
      <c r="AJ10" s="96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</row>
    <row r="11" spans="1:256" ht="15" customHeight="1">
      <c r="A11" s="119" t="s">
        <v>23</v>
      </c>
      <c r="B11" s="100" t="s">
        <v>126</v>
      </c>
      <c r="C11" s="100" t="s">
        <v>16</v>
      </c>
      <c r="D11" s="93">
        <v>2008</v>
      </c>
      <c r="E11" s="46">
        <v>1.1</v>
      </c>
      <c r="F11" s="47">
        <v>10</v>
      </c>
      <c r="G11" s="48">
        <v>9.45</v>
      </c>
      <c r="H11" s="47"/>
      <c r="I11" s="49">
        <f>E11+G11-H11</f>
        <v>10.549999999999999</v>
      </c>
      <c r="J11" s="50">
        <v>1.9</v>
      </c>
      <c r="K11" s="47">
        <v>10</v>
      </c>
      <c r="L11" s="48">
        <v>8.3</v>
      </c>
      <c r="M11" s="47"/>
      <c r="N11" s="49">
        <f>J11+L11-M11</f>
        <v>10.200000000000001</v>
      </c>
      <c r="O11" s="46">
        <v>3.1</v>
      </c>
      <c r="P11" s="47">
        <v>10</v>
      </c>
      <c r="Q11" s="48">
        <v>8</v>
      </c>
      <c r="R11" s="50"/>
      <c r="S11" s="49">
        <f>O11+Q11-R11</f>
        <v>11.1</v>
      </c>
      <c r="T11" s="46">
        <v>3.5</v>
      </c>
      <c r="U11" s="47">
        <v>10</v>
      </c>
      <c r="V11" s="48">
        <v>8.2</v>
      </c>
      <c r="W11" s="50"/>
      <c r="X11" s="49">
        <f>T11+V11-W11</f>
        <v>11.7</v>
      </c>
      <c r="Y11" s="51">
        <f>SUM(E11+J11+O11+T11)</f>
        <v>9.6</v>
      </c>
      <c r="Z11" s="52">
        <f>SUM(G11+L11+Q11+V11)</f>
        <v>33.95</v>
      </c>
      <c r="AA11" s="120">
        <f>$I11+$N11+$S11+$X11</f>
        <v>43.55</v>
      </c>
      <c r="AB11" s="94"/>
      <c r="AC11" s="94"/>
      <c r="AD11" s="94"/>
      <c r="AE11" s="94"/>
      <c r="AF11" s="94"/>
      <c r="AG11" s="94"/>
      <c r="AH11" s="94"/>
      <c r="AI11" s="94"/>
      <c r="AJ11" s="9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ht="11.25" customHeight="1">
      <c r="A12" s="117"/>
      <c r="B12" s="36" t="s">
        <v>127</v>
      </c>
      <c r="C12" s="36"/>
      <c r="D12" s="38"/>
      <c r="E12" s="39" t="s">
        <v>117</v>
      </c>
      <c r="F12" s="40"/>
      <c r="G12" s="41" t="s">
        <v>27</v>
      </c>
      <c r="H12" s="40"/>
      <c r="I12" s="41" t="s">
        <v>27</v>
      </c>
      <c r="J12" s="39" t="s">
        <v>117</v>
      </c>
      <c r="K12" s="40"/>
      <c r="L12" s="41" t="s">
        <v>68</v>
      </c>
      <c r="M12" s="43"/>
      <c r="N12" s="41" t="s">
        <v>68</v>
      </c>
      <c r="O12" s="39" t="s">
        <v>79</v>
      </c>
      <c r="P12" s="40"/>
      <c r="Q12" s="41" t="s">
        <v>57</v>
      </c>
      <c r="R12" s="43"/>
      <c r="S12" s="42" t="s">
        <v>28</v>
      </c>
      <c r="T12" s="39" t="s">
        <v>64</v>
      </c>
      <c r="U12" s="40"/>
      <c r="V12" s="41" t="s">
        <v>26</v>
      </c>
      <c r="W12" s="43"/>
      <c r="X12" s="42" t="s">
        <v>26</v>
      </c>
      <c r="Y12" s="95" t="s">
        <v>118</v>
      </c>
      <c r="Z12" s="44" t="s">
        <v>19</v>
      </c>
      <c r="AA12" s="118"/>
      <c r="AB12" s="96"/>
      <c r="AC12" s="96"/>
      <c r="AD12" s="96"/>
      <c r="AE12" s="96"/>
      <c r="AF12" s="96"/>
      <c r="AG12" s="96"/>
      <c r="AH12" s="96"/>
      <c r="AI12" s="96"/>
      <c r="AJ12" s="96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</row>
    <row r="13" spans="1:256" ht="15" customHeight="1">
      <c r="A13" s="119" t="s">
        <v>28</v>
      </c>
      <c r="B13" s="100" t="s">
        <v>128</v>
      </c>
      <c r="C13" s="104" t="s">
        <v>129</v>
      </c>
      <c r="D13" s="93">
        <v>2008</v>
      </c>
      <c r="E13" s="46">
        <v>1.1</v>
      </c>
      <c r="F13" s="47">
        <v>10</v>
      </c>
      <c r="G13" s="48">
        <v>9.55</v>
      </c>
      <c r="H13" s="47"/>
      <c r="I13" s="49">
        <f>E13+G13-H13</f>
        <v>10.65</v>
      </c>
      <c r="J13" s="50">
        <v>1.9</v>
      </c>
      <c r="K13" s="47">
        <v>10</v>
      </c>
      <c r="L13" s="48">
        <v>8.6</v>
      </c>
      <c r="M13" s="47"/>
      <c r="N13" s="49">
        <f>J13+L13-M13</f>
        <v>10.5</v>
      </c>
      <c r="O13" s="46">
        <v>3.4</v>
      </c>
      <c r="P13" s="47">
        <v>10</v>
      </c>
      <c r="Q13" s="48">
        <v>7.3</v>
      </c>
      <c r="R13" s="50"/>
      <c r="S13" s="49">
        <f>O13+Q13-R13</f>
        <v>10.7</v>
      </c>
      <c r="T13" s="46">
        <v>3.7</v>
      </c>
      <c r="U13" s="47">
        <v>10</v>
      </c>
      <c r="V13" s="48">
        <v>7.67</v>
      </c>
      <c r="W13" s="50"/>
      <c r="X13" s="49">
        <f>T13+V13-W13</f>
        <v>11.370000000000001</v>
      </c>
      <c r="Y13" s="51">
        <f>SUM(E13+J13+O13+T13)</f>
        <v>10.100000000000001</v>
      </c>
      <c r="Z13" s="52">
        <f>SUM(G13+L13+Q13+V13)</f>
        <v>33.12</v>
      </c>
      <c r="AA13" s="120">
        <f>$I13+$N13+$S13+$X13</f>
        <v>43.22</v>
      </c>
      <c r="AB13" s="94"/>
      <c r="AC13" s="94"/>
      <c r="AD13" s="94"/>
      <c r="AE13" s="94"/>
      <c r="AF13" s="94"/>
      <c r="AG13" s="94"/>
      <c r="AH13" s="94"/>
      <c r="AI13" s="94"/>
      <c r="AJ13" s="94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56" ht="11.25" customHeight="1">
      <c r="A14" s="117"/>
      <c r="B14" s="36" t="s">
        <v>130</v>
      </c>
      <c r="C14" s="36"/>
      <c r="D14" s="38"/>
      <c r="E14" s="39" t="s">
        <v>117</v>
      </c>
      <c r="F14" s="40"/>
      <c r="G14" s="41" t="s">
        <v>14</v>
      </c>
      <c r="H14" s="40"/>
      <c r="I14" s="41" t="s">
        <v>14</v>
      </c>
      <c r="J14" s="39" t="s">
        <v>117</v>
      </c>
      <c r="K14" s="40"/>
      <c r="L14" s="41" t="s">
        <v>27</v>
      </c>
      <c r="M14" s="43"/>
      <c r="N14" s="41" t="s">
        <v>27</v>
      </c>
      <c r="O14" s="39" t="s">
        <v>123</v>
      </c>
      <c r="P14" s="40"/>
      <c r="Q14" s="41" t="s">
        <v>26</v>
      </c>
      <c r="R14" s="43"/>
      <c r="S14" s="42" t="s">
        <v>26</v>
      </c>
      <c r="T14" s="39" t="s">
        <v>124</v>
      </c>
      <c r="U14" s="40"/>
      <c r="V14" s="41" t="s">
        <v>118</v>
      </c>
      <c r="W14" s="43"/>
      <c r="X14" s="42" t="s">
        <v>34</v>
      </c>
      <c r="Y14" s="95" t="s">
        <v>125</v>
      </c>
      <c r="Z14" s="44" t="s">
        <v>26</v>
      </c>
      <c r="AA14" s="118"/>
      <c r="AB14" s="96"/>
      <c r="AC14" s="96"/>
      <c r="AD14" s="96"/>
      <c r="AE14" s="96"/>
      <c r="AF14" s="96"/>
      <c r="AG14" s="96"/>
      <c r="AH14" s="96"/>
      <c r="AI14" s="96"/>
      <c r="AJ14" s="96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</row>
    <row r="15" spans="1:256" ht="15" customHeight="1">
      <c r="A15" s="119" t="s">
        <v>26</v>
      </c>
      <c r="B15" s="25" t="s">
        <v>131</v>
      </c>
      <c r="C15" s="25" t="s">
        <v>132</v>
      </c>
      <c r="D15" s="93">
        <v>2008</v>
      </c>
      <c r="E15" s="46">
        <v>1.1</v>
      </c>
      <c r="F15" s="47">
        <v>10</v>
      </c>
      <c r="G15" s="48">
        <v>9.15</v>
      </c>
      <c r="H15" s="47"/>
      <c r="I15" s="49">
        <f>E15+G15-H15</f>
        <v>10.25</v>
      </c>
      <c r="J15" s="50">
        <v>1.9</v>
      </c>
      <c r="K15" s="47">
        <v>10</v>
      </c>
      <c r="L15" s="48">
        <v>8.45</v>
      </c>
      <c r="M15" s="47"/>
      <c r="N15" s="49">
        <f>J15+L15-M15</f>
        <v>10.35</v>
      </c>
      <c r="O15" s="46">
        <v>3</v>
      </c>
      <c r="P15" s="47">
        <v>10</v>
      </c>
      <c r="Q15" s="48">
        <v>7.2</v>
      </c>
      <c r="R15" s="50"/>
      <c r="S15" s="49">
        <f>O15+Q15-R15</f>
        <v>10.2</v>
      </c>
      <c r="T15" s="46">
        <v>3.5</v>
      </c>
      <c r="U15" s="47">
        <v>10</v>
      </c>
      <c r="V15" s="48">
        <v>8.6</v>
      </c>
      <c r="W15" s="50"/>
      <c r="X15" s="49">
        <f>T15+V15-W15</f>
        <v>12.1</v>
      </c>
      <c r="Y15" s="51">
        <f>SUM(E15+J15+O15+T15)</f>
        <v>9.5</v>
      </c>
      <c r="Z15" s="52">
        <f>SUM(G15+L15+Q15+V15)</f>
        <v>33.4</v>
      </c>
      <c r="AA15" s="120">
        <f>$I15+$N15+$S15+$X15</f>
        <v>42.9</v>
      </c>
      <c r="AB15" s="94"/>
      <c r="AC15" s="94"/>
      <c r="AD15" s="94"/>
      <c r="AE15" s="94"/>
      <c r="AF15" s="94"/>
      <c r="AG15" s="94"/>
      <c r="AH15" s="94"/>
      <c r="AI15" s="94"/>
      <c r="AJ15" s="94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256" ht="11.25" customHeight="1">
      <c r="A16" s="117"/>
      <c r="B16" s="36" t="s">
        <v>127</v>
      </c>
      <c r="C16" s="37"/>
      <c r="D16" s="38"/>
      <c r="E16" s="39" t="s">
        <v>117</v>
      </c>
      <c r="F16" s="40"/>
      <c r="G16" s="41" t="s">
        <v>64</v>
      </c>
      <c r="H16" s="40"/>
      <c r="I16" s="42" t="s">
        <v>64</v>
      </c>
      <c r="J16" s="39" t="s">
        <v>117</v>
      </c>
      <c r="K16" s="40"/>
      <c r="L16" s="41" t="s">
        <v>34</v>
      </c>
      <c r="M16" s="43"/>
      <c r="N16" s="41" t="s">
        <v>34</v>
      </c>
      <c r="O16" s="39" t="s">
        <v>112</v>
      </c>
      <c r="P16" s="40"/>
      <c r="Q16" s="41" t="s">
        <v>64</v>
      </c>
      <c r="R16" s="43"/>
      <c r="S16" s="42" t="s">
        <v>74</v>
      </c>
      <c r="T16" s="39" t="s">
        <v>64</v>
      </c>
      <c r="U16" s="40"/>
      <c r="V16" s="41" t="s">
        <v>23</v>
      </c>
      <c r="W16" s="43"/>
      <c r="X16" s="42" t="s">
        <v>19</v>
      </c>
      <c r="Y16" s="95" t="s">
        <v>133</v>
      </c>
      <c r="Z16" s="44" t="s">
        <v>28</v>
      </c>
      <c r="AA16" s="118"/>
      <c r="AB16" s="96"/>
      <c r="AC16" s="96"/>
      <c r="AD16" s="96"/>
      <c r="AE16" s="96"/>
      <c r="AF16" s="96"/>
      <c r="AG16" s="96"/>
      <c r="AH16" s="96"/>
      <c r="AI16" s="96"/>
      <c r="AJ16" s="96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</row>
    <row r="17" spans="1:256" ht="15" customHeight="1">
      <c r="A17" s="119" t="s">
        <v>35</v>
      </c>
      <c r="B17" s="100" t="s">
        <v>134</v>
      </c>
      <c r="C17" s="100" t="s">
        <v>135</v>
      </c>
      <c r="D17" s="93">
        <v>2008</v>
      </c>
      <c r="E17" s="46">
        <v>1.1</v>
      </c>
      <c r="F17" s="47">
        <v>10</v>
      </c>
      <c r="G17" s="48">
        <v>9.1</v>
      </c>
      <c r="H17" s="47"/>
      <c r="I17" s="49">
        <f>E17+G17-H17</f>
        <v>10.2</v>
      </c>
      <c r="J17" s="50">
        <v>1.9</v>
      </c>
      <c r="K17" s="47">
        <v>10</v>
      </c>
      <c r="L17" s="48">
        <v>8.7</v>
      </c>
      <c r="M17" s="47"/>
      <c r="N17" s="49">
        <f>J17+L17-M17</f>
        <v>10.6</v>
      </c>
      <c r="O17" s="46">
        <v>3.9</v>
      </c>
      <c r="P17" s="47">
        <v>10</v>
      </c>
      <c r="Q17" s="48">
        <v>7.4</v>
      </c>
      <c r="R17" s="50"/>
      <c r="S17" s="49">
        <f>O17+Q17-R17</f>
        <v>11.3</v>
      </c>
      <c r="T17" s="46">
        <v>2.7</v>
      </c>
      <c r="U17" s="47">
        <v>10</v>
      </c>
      <c r="V17" s="48">
        <v>7.9</v>
      </c>
      <c r="W17" s="50"/>
      <c r="X17" s="49">
        <f>T17+V17-W17</f>
        <v>10.600000000000001</v>
      </c>
      <c r="Y17" s="51">
        <f>SUM(E17+J17+O17+T17)</f>
        <v>9.600000000000001</v>
      </c>
      <c r="Z17" s="52">
        <f>SUM(G17+L17+Q17+V17)</f>
        <v>33.099999999999994</v>
      </c>
      <c r="AA17" s="120">
        <f>$I17+$N17+$S17+$X17</f>
        <v>42.699999999999996</v>
      </c>
      <c r="AB17" s="94"/>
      <c r="AC17" s="94"/>
      <c r="AD17" s="94"/>
      <c r="AE17" s="94"/>
      <c r="AF17" s="94"/>
      <c r="AG17" s="94"/>
      <c r="AH17" s="94"/>
      <c r="AI17" s="94"/>
      <c r="AJ17" s="94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256" ht="11.25" customHeight="1">
      <c r="A18" s="117"/>
      <c r="B18" s="36" t="s">
        <v>136</v>
      </c>
      <c r="C18" s="36"/>
      <c r="D18" s="38"/>
      <c r="E18" s="39" t="s">
        <v>117</v>
      </c>
      <c r="F18" s="40"/>
      <c r="G18" s="41" t="s">
        <v>68</v>
      </c>
      <c r="H18" s="40"/>
      <c r="I18" s="41" t="s">
        <v>68</v>
      </c>
      <c r="J18" s="39" t="s">
        <v>117</v>
      </c>
      <c r="K18" s="40"/>
      <c r="L18" s="41" t="s">
        <v>19</v>
      </c>
      <c r="M18" s="43"/>
      <c r="N18" s="41" t="s">
        <v>19</v>
      </c>
      <c r="O18" s="39" t="s">
        <v>14</v>
      </c>
      <c r="P18" s="40"/>
      <c r="Q18" s="41" t="s">
        <v>28</v>
      </c>
      <c r="R18" s="43"/>
      <c r="S18" s="42" t="s">
        <v>19</v>
      </c>
      <c r="T18" s="39" t="s">
        <v>137</v>
      </c>
      <c r="U18" s="40"/>
      <c r="V18" s="41" t="s">
        <v>35</v>
      </c>
      <c r="W18" s="43"/>
      <c r="X18" s="42" t="s">
        <v>112</v>
      </c>
      <c r="Y18" s="95" t="s">
        <v>118</v>
      </c>
      <c r="Z18" s="44" t="s">
        <v>35</v>
      </c>
      <c r="AA18" s="118"/>
      <c r="AB18" s="97"/>
      <c r="AC18" s="97"/>
      <c r="AD18" s="97"/>
      <c r="AE18" s="97"/>
      <c r="AF18" s="97"/>
      <c r="AG18" s="97"/>
      <c r="AH18" s="97"/>
      <c r="AI18" s="97"/>
      <c r="AJ18" s="97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</row>
    <row r="19" spans="1:256" ht="15" customHeight="1">
      <c r="A19" s="119" t="s">
        <v>34</v>
      </c>
      <c r="B19" s="100" t="s">
        <v>138</v>
      </c>
      <c r="C19" s="100" t="s">
        <v>139</v>
      </c>
      <c r="D19" s="93">
        <v>2008</v>
      </c>
      <c r="E19" s="46">
        <v>1.1</v>
      </c>
      <c r="F19" s="47">
        <v>10</v>
      </c>
      <c r="G19" s="48">
        <v>9.15</v>
      </c>
      <c r="H19" s="47"/>
      <c r="I19" s="49">
        <f>E19+G19-H19</f>
        <v>10.25</v>
      </c>
      <c r="J19" s="50">
        <v>1.9</v>
      </c>
      <c r="K19" s="47">
        <v>10</v>
      </c>
      <c r="L19" s="48">
        <v>8.5</v>
      </c>
      <c r="M19" s="47"/>
      <c r="N19" s="49">
        <f>J19+L19-M19</f>
        <v>10.4</v>
      </c>
      <c r="O19" s="46">
        <v>3.2</v>
      </c>
      <c r="P19" s="47">
        <v>10</v>
      </c>
      <c r="Q19" s="48">
        <v>7.1</v>
      </c>
      <c r="R19" s="50"/>
      <c r="S19" s="49">
        <f>O19+Q19-R19</f>
        <v>10.3</v>
      </c>
      <c r="T19" s="50">
        <v>3.6</v>
      </c>
      <c r="U19" s="47">
        <v>10</v>
      </c>
      <c r="V19" s="48">
        <v>7.83</v>
      </c>
      <c r="W19" s="50"/>
      <c r="X19" s="49">
        <f>T19+V19-W19</f>
        <v>11.43</v>
      </c>
      <c r="Y19" s="51">
        <f>SUM(E19+J19+O19+T19)</f>
        <v>9.8</v>
      </c>
      <c r="Z19" s="52">
        <f>SUM(G19+L19+Q19+V19)</f>
        <v>32.58</v>
      </c>
      <c r="AA19" s="120">
        <f>$I19+$N19+$S19+$X19</f>
        <v>42.379999999999995</v>
      </c>
      <c r="AB19" s="94"/>
      <c r="AC19" s="94"/>
      <c r="AD19" s="94"/>
      <c r="AE19" s="94"/>
      <c r="AF19" s="94"/>
      <c r="AG19" s="94"/>
      <c r="AH19" s="94"/>
      <c r="AI19" s="94"/>
      <c r="AJ19" s="94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</row>
    <row r="20" spans="1:256" ht="11.25" customHeight="1">
      <c r="A20" s="117"/>
      <c r="B20" s="36" t="s">
        <v>86</v>
      </c>
      <c r="C20" s="36"/>
      <c r="D20" s="38"/>
      <c r="E20" s="39" t="s">
        <v>117</v>
      </c>
      <c r="F20" s="40"/>
      <c r="G20" s="41" t="s">
        <v>64</v>
      </c>
      <c r="H20" s="40"/>
      <c r="I20" s="41" t="s">
        <v>64</v>
      </c>
      <c r="J20" s="39" t="s">
        <v>117</v>
      </c>
      <c r="K20" s="40"/>
      <c r="L20" s="41" t="s">
        <v>66</v>
      </c>
      <c r="M20" s="43"/>
      <c r="N20" s="42" t="s">
        <v>66</v>
      </c>
      <c r="O20" s="39" t="s">
        <v>118</v>
      </c>
      <c r="P20" s="40"/>
      <c r="Q20" s="41" t="s">
        <v>68</v>
      </c>
      <c r="R20" s="43"/>
      <c r="S20" s="42" t="s">
        <v>97</v>
      </c>
      <c r="T20" s="39" t="s">
        <v>63</v>
      </c>
      <c r="U20" s="40"/>
      <c r="V20" s="41" t="s">
        <v>34</v>
      </c>
      <c r="W20" s="43"/>
      <c r="X20" s="42" t="s">
        <v>35</v>
      </c>
      <c r="Y20" s="95" t="s">
        <v>119</v>
      </c>
      <c r="Z20" s="44" t="s">
        <v>34</v>
      </c>
      <c r="AA20" s="118"/>
      <c r="AB20" s="97"/>
      <c r="AC20" s="97"/>
      <c r="AD20" s="97"/>
      <c r="AE20" s="97"/>
      <c r="AF20" s="97"/>
      <c r="AG20" s="97"/>
      <c r="AH20" s="97"/>
      <c r="AI20" s="97"/>
      <c r="AJ20" s="97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  <c r="IU20" s="63"/>
      <c r="IV20" s="63"/>
    </row>
    <row r="21" spans="1:256" ht="15" customHeight="1">
      <c r="A21" s="119" t="s">
        <v>68</v>
      </c>
      <c r="B21" s="25" t="s">
        <v>140</v>
      </c>
      <c r="C21" s="26" t="s">
        <v>141</v>
      </c>
      <c r="D21" s="93">
        <v>2008</v>
      </c>
      <c r="E21" s="46">
        <v>1.1</v>
      </c>
      <c r="F21" s="47">
        <v>10</v>
      </c>
      <c r="G21" s="48">
        <v>8.4</v>
      </c>
      <c r="H21" s="47"/>
      <c r="I21" s="49">
        <f>E21+G21-H21</f>
        <v>9.5</v>
      </c>
      <c r="J21" s="50">
        <v>1.9</v>
      </c>
      <c r="K21" s="47">
        <v>10</v>
      </c>
      <c r="L21" s="48">
        <v>8.6</v>
      </c>
      <c r="M21" s="47"/>
      <c r="N21" s="49">
        <f>J21+L21-M21</f>
        <v>10.5</v>
      </c>
      <c r="O21" s="46">
        <v>3.5</v>
      </c>
      <c r="P21" s="47">
        <v>10</v>
      </c>
      <c r="Q21" s="48">
        <v>6.8</v>
      </c>
      <c r="R21" s="50"/>
      <c r="S21" s="49">
        <f>O21+Q21-R21</f>
        <v>10.3</v>
      </c>
      <c r="T21" s="50">
        <v>3.3</v>
      </c>
      <c r="U21" s="47">
        <v>10</v>
      </c>
      <c r="V21" s="48">
        <v>8.73</v>
      </c>
      <c r="W21" s="50"/>
      <c r="X21" s="49">
        <f>T21+V21-W21</f>
        <v>12.030000000000001</v>
      </c>
      <c r="Y21" s="51">
        <f>SUM(E21+J21+O21+T21)</f>
        <v>9.8</v>
      </c>
      <c r="Z21" s="52">
        <f>SUM(G21+L21+Q21+V21)</f>
        <v>32.53</v>
      </c>
      <c r="AA21" s="120">
        <f>$I21+$N21+$S21+$X21</f>
        <v>42.33</v>
      </c>
      <c r="AB21" s="94"/>
      <c r="AC21" s="94"/>
      <c r="AD21" s="94"/>
      <c r="AE21" s="94"/>
      <c r="AF21" s="94"/>
      <c r="AG21" s="94"/>
      <c r="AH21" s="94"/>
      <c r="AI21" s="94"/>
      <c r="AJ21" s="94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</row>
    <row r="22" spans="1:256" ht="11.25" customHeight="1">
      <c r="A22" s="117"/>
      <c r="B22" s="36" t="s">
        <v>142</v>
      </c>
      <c r="C22" s="36"/>
      <c r="D22" s="38"/>
      <c r="E22" s="39" t="s">
        <v>117</v>
      </c>
      <c r="F22" s="40"/>
      <c r="G22" s="41" t="s">
        <v>79</v>
      </c>
      <c r="H22" s="40"/>
      <c r="I22" s="42" t="s">
        <v>79</v>
      </c>
      <c r="J22" s="39" t="s">
        <v>117</v>
      </c>
      <c r="K22" s="40"/>
      <c r="L22" s="41" t="s">
        <v>27</v>
      </c>
      <c r="M22" s="43"/>
      <c r="N22" s="42" t="s">
        <v>27</v>
      </c>
      <c r="O22" s="39" t="s">
        <v>23</v>
      </c>
      <c r="P22" s="40"/>
      <c r="Q22" s="41" t="s">
        <v>74</v>
      </c>
      <c r="R22" s="43"/>
      <c r="S22" s="42" t="s">
        <v>97</v>
      </c>
      <c r="T22" s="39" t="s">
        <v>74</v>
      </c>
      <c r="U22" s="40"/>
      <c r="V22" s="41" t="s">
        <v>19</v>
      </c>
      <c r="W22" s="43"/>
      <c r="X22" s="42" t="s">
        <v>23</v>
      </c>
      <c r="Y22" s="95" t="s">
        <v>119</v>
      </c>
      <c r="Z22" s="44" t="s">
        <v>68</v>
      </c>
      <c r="AA22" s="118"/>
      <c r="AB22" s="97"/>
      <c r="AC22" s="97"/>
      <c r="AD22" s="97"/>
      <c r="AE22" s="97"/>
      <c r="AF22" s="97"/>
      <c r="AG22" s="97"/>
      <c r="AH22" s="97"/>
      <c r="AI22" s="97"/>
      <c r="AJ22" s="97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  <c r="IU22" s="63"/>
      <c r="IV22" s="63"/>
    </row>
    <row r="23" spans="1:256" ht="15" customHeight="1">
      <c r="A23" s="119" t="s">
        <v>74</v>
      </c>
      <c r="B23" s="25" t="s">
        <v>143</v>
      </c>
      <c r="C23" s="25" t="s">
        <v>144</v>
      </c>
      <c r="D23" s="93">
        <v>2008</v>
      </c>
      <c r="E23" s="46">
        <v>1.1</v>
      </c>
      <c r="F23" s="47">
        <v>10</v>
      </c>
      <c r="G23" s="48">
        <v>9.25</v>
      </c>
      <c r="H23" s="47"/>
      <c r="I23" s="49">
        <f>E23+G23-H23</f>
        <v>10.35</v>
      </c>
      <c r="J23" s="50">
        <v>1.9</v>
      </c>
      <c r="K23" s="47">
        <v>10</v>
      </c>
      <c r="L23" s="48">
        <v>8.8</v>
      </c>
      <c r="M23" s="47"/>
      <c r="N23" s="49">
        <f>J23+L23-M23</f>
        <v>10.700000000000001</v>
      </c>
      <c r="O23" s="46">
        <v>3.8</v>
      </c>
      <c r="P23" s="47">
        <v>10</v>
      </c>
      <c r="Q23" s="48">
        <v>5.5</v>
      </c>
      <c r="R23" s="50"/>
      <c r="S23" s="49">
        <f>O23+Q23-R23</f>
        <v>9.3</v>
      </c>
      <c r="T23" s="46">
        <v>3.4</v>
      </c>
      <c r="U23" s="47">
        <v>10</v>
      </c>
      <c r="V23" s="48">
        <v>7.67</v>
      </c>
      <c r="W23" s="50"/>
      <c r="X23" s="49">
        <f>T23+V23-W23</f>
        <v>11.07</v>
      </c>
      <c r="Y23" s="51">
        <f>SUM(E23+J23+O23+T23)</f>
        <v>10.2</v>
      </c>
      <c r="Z23" s="52">
        <f>SUM(G23+L23+Q23+V23)</f>
        <v>31.22</v>
      </c>
      <c r="AA23" s="120">
        <f>$I23+$N23+$S23+$X23</f>
        <v>41.42</v>
      </c>
      <c r="AB23" s="94"/>
      <c r="AC23" s="94"/>
      <c r="AD23" s="94"/>
      <c r="AE23" s="94"/>
      <c r="AF23" s="94"/>
      <c r="AG23" s="94"/>
      <c r="AH23" s="94"/>
      <c r="AI23" s="94"/>
      <c r="AJ23" s="94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ht="11.25" customHeight="1">
      <c r="A24" s="117"/>
      <c r="B24" s="36" t="s">
        <v>136</v>
      </c>
      <c r="C24" s="36"/>
      <c r="D24" s="38"/>
      <c r="E24" s="39" t="s">
        <v>117</v>
      </c>
      <c r="F24" s="40"/>
      <c r="G24" s="41" t="s">
        <v>26</v>
      </c>
      <c r="H24" s="40"/>
      <c r="I24" s="42" t="s">
        <v>26</v>
      </c>
      <c r="J24" s="39" t="s">
        <v>117</v>
      </c>
      <c r="K24" s="40"/>
      <c r="L24" s="41" t="s">
        <v>14</v>
      </c>
      <c r="M24" s="43"/>
      <c r="N24" s="42" t="s">
        <v>14</v>
      </c>
      <c r="O24" s="39" t="s">
        <v>19</v>
      </c>
      <c r="P24" s="40"/>
      <c r="Q24" s="41" t="s">
        <v>112</v>
      </c>
      <c r="R24" s="43"/>
      <c r="S24" s="42" t="s">
        <v>112</v>
      </c>
      <c r="T24" s="39" t="s">
        <v>68</v>
      </c>
      <c r="U24" s="40"/>
      <c r="V24" s="41" t="s">
        <v>118</v>
      </c>
      <c r="W24" s="43"/>
      <c r="X24" s="42" t="s">
        <v>74</v>
      </c>
      <c r="Y24" s="95" t="s">
        <v>14</v>
      </c>
      <c r="Z24" s="44" t="s">
        <v>79</v>
      </c>
      <c r="AA24" s="118"/>
      <c r="AB24" s="97"/>
      <c r="AC24" s="97"/>
      <c r="AD24" s="97"/>
      <c r="AE24" s="97"/>
      <c r="AF24" s="97"/>
      <c r="AG24" s="97"/>
      <c r="AH24" s="97"/>
      <c r="AI24" s="97"/>
      <c r="AJ24" s="97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  <c r="IU24" s="63"/>
      <c r="IV24" s="63"/>
    </row>
    <row r="25" spans="1:256" ht="15" customHeight="1">
      <c r="A25" s="119" t="s">
        <v>79</v>
      </c>
      <c r="B25" s="25" t="s">
        <v>145</v>
      </c>
      <c r="C25" s="25" t="s">
        <v>146</v>
      </c>
      <c r="D25" s="27">
        <v>2008</v>
      </c>
      <c r="E25" s="46">
        <v>1.1</v>
      </c>
      <c r="F25" s="47">
        <v>10</v>
      </c>
      <c r="G25" s="48">
        <v>8.35</v>
      </c>
      <c r="H25" s="47"/>
      <c r="I25" s="49">
        <f>E25+G25-H25</f>
        <v>9.45</v>
      </c>
      <c r="J25" s="50">
        <v>1.9</v>
      </c>
      <c r="K25" s="47">
        <v>10</v>
      </c>
      <c r="L25" s="48">
        <v>8.5</v>
      </c>
      <c r="M25" s="47"/>
      <c r="N25" s="49">
        <f>J25+L25-M25</f>
        <v>10.4</v>
      </c>
      <c r="O25" s="46">
        <v>3.4</v>
      </c>
      <c r="P25" s="47">
        <v>10</v>
      </c>
      <c r="Q25" s="48">
        <v>7.2</v>
      </c>
      <c r="R25" s="50"/>
      <c r="S25" s="49">
        <f>O25+Q25-R25</f>
        <v>10.6</v>
      </c>
      <c r="T25" s="46">
        <v>3.1</v>
      </c>
      <c r="U25" s="47">
        <v>10</v>
      </c>
      <c r="V25" s="48">
        <v>7.67</v>
      </c>
      <c r="W25" s="50"/>
      <c r="X25" s="49">
        <f>T25+V25-W25</f>
        <v>10.77</v>
      </c>
      <c r="Y25" s="51">
        <f>SUM(E25+J25+O25+T25)</f>
        <v>9.5</v>
      </c>
      <c r="Z25" s="52">
        <f>SUM(G25+L25+Q25+V25)</f>
        <v>31.72</v>
      </c>
      <c r="AA25" s="120">
        <f>$I25+$N25+$S25+$X25</f>
        <v>41.22</v>
      </c>
      <c r="AB25" s="94"/>
      <c r="AC25" s="94"/>
      <c r="AD25" s="94"/>
      <c r="AE25" s="94"/>
      <c r="AF25" s="94"/>
      <c r="AG25" s="94"/>
      <c r="AH25" s="94"/>
      <c r="AI25" s="94"/>
      <c r="AJ25" s="94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1.25" customHeight="1">
      <c r="A26" s="117"/>
      <c r="B26" s="36" t="s">
        <v>136</v>
      </c>
      <c r="C26" s="36"/>
      <c r="D26" s="38"/>
      <c r="E26" s="39" t="s">
        <v>117</v>
      </c>
      <c r="F26" s="40"/>
      <c r="G26" s="41" t="s">
        <v>112</v>
      </c>
      <c r="H26" s="40"/>
      <c r="I26" s="42" t="s">
        <v>112</v>
      </c>
      <c r="J26" s="39" t="s">
        <v>117</v>
      </c>
      <c r="K26" s="40"/>
      <c r="L26" s="41" t="s">
        <v>66</v>
      </c>
      <c r="M26" s="43"/>
      <c r="N26" s="42" t="s">
        <v>66</v>
      </c>
      <c r="O26" s="39" t="s">
        <v>123</v>
      </c>
      <c r="P26" s="40"/>
      <c r="Q26" s="41" t="s">
        <v>64</v>
      </c>
      <c r="R26" s="43"/>
      <c r="S26" s="42" t="s">
        <v>35</v>
      </c>
      <c r="T26" s="39" t="s">
        <v>79</v>
      </c>
      <c r="U26" s="40"/>
      <c r="V26" s="41" t="s">
        <v>79</v>
      </c>
      <c r="W26" s="43"/>
      <c r="X26" s="42" t="s">
        <v>79</v>
      </c>
      <c r="Y26" s="95" t="s">
        <v>133</v>
      </c>
      <c r="Z26" s="44" t="s">
        <v>74</v>
      </c>
      <c r="AA26" s="118"/>
      <c r="AB26" s="97"/>
      <c r="AC26" s="97"/>
      <c r="AD26" s="97"/>
      <c r="AE26" s="97"/>
      <c r="AF26" s="97"/>
      <c r="AG26" s="97"/>
      <c r="AH26" s="97"/>
      <c r="AI26" s="97"/>
      <c r="AJ26" s="97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  <c r="IU26" s="63"/>
      <c r="IV26" s="63"/>
    </row>
    <row r="27" spans="1:256" ht="15" customHeight="1">
      <c r="A27" s="119" t="s">
        <v>112</v>
      </c>
      <c r="B27" s="25" t="s">
        <v>147</v>
      </c>
      <c r="C27" s="25" t="s">
        <v>121</v>
      </c>
      <c r="D27" s="27">
        <v>2008</v>
      </c>
      <c r="E27" s="46">
        <v>1.1</v>
      </c>
      <c r="F27" s="47">
        <v>10</v>
      </c>
      <c r="G27" s="48">
        <v>8.95</v>
      </c>
      <c r="H27" s="47"/>
      <c r="I27" s="49">
        <f>E27+G27-H27</f>
        <v>10.049999999999999</v>
      </c>
      <c r="J27" s="50">
        <v>1.9</v>
      </c>
      <c r="K27" s="47">
        <v>10</v>
      </c>
      <c r="L27" s="48">
        <v>7.6</v>
      </c>
      <c r="M27" s="47"/>
      <c r="N27" s="49">
        <f>J27+L27-M27</f>
        <v>9.5</v>
      </c>
      <c r="O27" s="46">
        <v>3.4</v>
      </c>
      <c r="P27" s="47">
        <v>10</v>
      </c>
      <c r="Q27" s="48">
        <v>6.7</v>
      </c>
      <c r="R27" s="50"/>
      <c r="S27" s="49">
        <f>O27+Q27-R27</f>
        <v>10.1</v>
      </c>
      <c r="T27" s="46">
        <v>3.7</v>
      </c>
      <c r="U27" s="47">
        <v>10</v>
      </c>
      <c r="V27" s="48">
        <v>7.63</v>
      </c>
      <c r="W27" s="50"/>
      <c r="X27" s="49">
        <f>T27+V27-W27</f>
        <v>11.33</v>
      </c>
      <c r="Y27" s="51">
        <f>SUM(E27+J27+O27+T27)</f>
        <v>10.100000000000001</v>
      </c>
      <c r="Z27" s="52">
        <f>SUM(G27+L27+Q27+V27)</f>
        <v>30.879999999999995</v>
      </c>
      <c r="AA27" s="120">
        <f>$I27+$N27+$S27+$X27</f>
        <v>40.98</v>
      </c>
      <c r="AB27" s="94"/>
      <c r="AC27" s="94"/>
      <c r="AD27" s="94"/>
      <c r="AE27" s="94"/>
      <c r="AF27" s="94"/>
      <c r="AG27" s="94"/>
      <c r="AH27" s="94"/>
      <c r="AI27" s="94"/>
      <c r="AJ27" s="94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1.25" customHeight="1">
      <c r="A28" s="117"/>
      <c r="B28" s="36" t="s">
        <v>122</v>
      </c>
      <c r="C28" s="37"/>
      <c r="D28" s="38"/>
      <c r="E28" s="39" t="s">
        <v>117</v>
      </c>
      <c r="F28" s="40"/>
      <c r="G28" s="41" t="s">
        <v>74</v>
      </c>
      <c r="H28" s="40"/>
      <c r="I28" s="42" t="s">
        <v>74</v>
      </c>
      <c r="J28" s="39" t="s">
        <v>117</v>
      </c>
      <c r="K28" s="40"/>
      <c r="L28" s="41" t="s">
        <v>112</v>
      </c>
      <c r="M28" s="43"/>
      <c r="N28" s="42" t="s">
        <v>112</v>
      </c>
      <c r="O28" s="39" t="s">
        <v>123</v>
      </c>
      <c r="P28" s="40"/>
      <c r="Q28" s="41" t="s">
        <v>79</v>
      </c>
      <c r="R28" s="43"/>
      <c r="S28" s="42" t="s">
        <v>79</v>
      </c>
      <c r="T28" s="39" t="s">
        <v>124</v>
      </c>
      <c r="U28" s="40"/>
      <c r="V28" s="41" t="s">
        <v>112</v>
      </c>
      <c r="W28" s="43"/>
      <c r="X28" s="42" t="s">
        <v>68</v>
      </c>
      <c r="Y28" s="95" t="s">
        <v>125</v>
      </c>
      <c r="Z28" s="44" t="s">
        <v>112</v>
      </c>
      <c r="AA28" s="118"/>
      <c r="AB28" s="97"/>
      <c r="AC28" s="97"/>
      <c r="AD28" s="97"/>
      <c r="AE28" s="97"/>
      <c r="AF28" s="97"/>
      <c r="AG28" s="97"/>
      <c r="AH28" s="97"/>
      <c r="AI28" s="97"/>
      <c r="AJ28" s="97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  <c r="IU28" s="63"/>
      <c r="IV28" s="63"/>
    </row>
    <row r="29" spans="1:256" ht="15" customHeight="1">
      <c r="A29" s="119" t="s">
        <v>137</v>
      </c>
      <c r="B29" s="100" t="s">
        <v>148</v>
      </c>
      <c r="C29" s="100" t="s">
        <v>149</v>
      </c>
      <c r="D29" s="93">
        <v>2008</v>
      </c>
      <c r="E29" s="46">
        <v>0</v>
      </c>
      <c r="F29" s="47">
        <v>0</v>
      </c>
      <c r="G29" s="48">
        <v>0</v>
      </c>
      <c r="H29" s="47"/>
      <c r="I29" s="49">
        <f>E29+G29-H29</f>
        <v>0</v>
      </c>
      <c r="J29" s="50">
        <v>1.5</v>
      </c>
      <c r="K29" s="47">
        <v>8</v>
      </c>
      <c r="L29" s="48">
        <v>3.7</v>
      </c>
      <c r="M29" s="47"/>
      <c r="N29" s="49">
        <f>J29+L29-M29</f>
        <v>5.2</v>
      </c>
      <c r="O29" s="46">
        <v>2.1</v>
      </c>
      <c r="P29" s="47">
        <v>8</v>
      </c>
      <c r="Q29" s="48">
        <v>4.9</v>
      </c>
      <c r="R29" s="50"/>
      <c r="S29" s="49">
        <f>O29+Q29-R29</f>
        <v>7</v>
      </c>
      <c r="T29" s="46">
        <v>2.8</v>
      </c>
      <c r="U29" s="47">
        <v>10</v>
      </c>
      <c r="V29" s="48">
        <v>6.53</v>
      </c>
      <c r="W29" s="50"/>
      <c r="X29" s="49">
        <f>T29+V29-W29</f>
        <v>9.33</v>
      </c>
      <c r="Y29" s="51">
        <f>SUM(E29+J29+O29+T29)</f>
        <v>6.4</v>
      </c>
      <c r="Z29" s="52">
        <f>SUM(G29+L29+Q29+V29)</f>
        <v>15.130000000000003</v>
      </c>
      <c r="AA29" s="120">
        <f>$I29+$N29+$S29+$X29</f>
        <v>21.53</v>
      </c>
      <c r="AB29" s="94"/>
      <c r="AC29" s="94"/>
      <c r="AD29" s="94"/>
      <c r="AE29" s="94"/>
      <c r="AF29" s="94"/>
      <c r="AG29" s="94"/>
      <c r="AH29" s="94"/>
      <c r="AI29" s="94"/>
      <c r="AJ29" s="94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ht="11.25" customHeight="1" thickBot="1">
      <c r="A30" s="121"/>
      <c r="B30" s="122" t="s">
        <v>150</v>
      </c>
      <c r="C30" s="122"/>
      <c r="D30" s="124"/>
      <c r="E30" s="125" t="s">
        <v>137</v>
      </c>
      <c r="F30" s="126"/>
      <c r="G30" s="127" t="s">
        <v>137</v>
      </c>
      <c r="H30" s="126"/>
      <c r="I30" s="128" t="s">
        <v>137</v>
      </c>
      <c r="J30" s="129" t="s">
        <v>137</v>
      </c>
      <c r="K30" s="126"/>
      <c r="L30" s="127" t="s">
        <v>137</v>
      </c>
      <c r="M30" s="129"/>
      <c r="N30" s="128" t="s">
        <v>137</v>
      </c>
      <c r="O30" s="125" t="s">
        <v>137</v>
      </c>
      <c r="P30" s="126"/>
      <c r="Q30" s="127" t="s">
        <v>137</v>
      </c>
      <c r="R30" s="129"/>
      <c r="S30" s="128" t="s">
        <v>137</v>
      </c>
      <c r="T30" s="125" t="s">
        <v>112</v>
      </c>
      <c r="U30" s="126"/>
      <c r="V30" s="127" t="s">
        <v>137</v>
      </c>
      <c r="W30" s="129"/>
      <c r="X30" s="128" t="s">
        <v>137</v>
      </c>
      <c r="Y30" s="130" t="s">
        <v>137</v>
      </c>
      <c r="Z30" s="131" t="s">
        <v>137</v>
      </c>
      <c r="AA30" s="132"/>
      <c r="AB30" s="97"/>
      <c r="AC30" s="97"/>
      <c r="AD30" s="97"/>
      <c r="AE30" s="97"/>
      <c r="AF30" s="97"/>
      <c r="AG30" s="97"/>
      <c r="AH30" s="97"/>
      <c r="AI30" s="97"/>
      <c r="AJ30" s="97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  <c r="IU30" s="63"/>
      <c r="IV30" s="63"/>
    </row>
    <row r="31" spans="1:256" ht="6.75" customHeight="1">
      <c r="A31" s="53"/>
      <c r="B31" s="54"/>
      <c r="C31" s="54"/>
      <c r="D31" s="55"/>
      <c r="E31" s="56"/>
      <c r="F31" s="56"/>
      <c r="G31" s="57"/>
      <c r="H31" s="56"/>
      <c r="I31" s="58"/>
      <c r="J31" s="59"/>
      <c r="K31" s="56"/>
      <c r="L31" s="58"/>
      <c r="M31" s="59"/>
      <c r="N31" s="58"/>
      <c r="O31" s="60"/>
      <c r="P31" s="56"/>
      <c r="Q31" s="61"/>
      <c r="R31" s="60"/>
      <c r="S31" s="58"/>
      <c r="T31" s="59"/>
      <c r="U31" s="56"/>
      <c r="V31" s="61"/>
      <c r="W31" s="60"/>
      <c r="X31" s="58"/>
      <c r="Y31" s="59"/>
      <c r="Z31" s="58"/>
      <c r="AA31" s="62"/>
      <c r="AB31" s="97"/>
      <c r="AC31" s="97"/>
      <c r="AD31" s="97"/>
      <c r="AE31" s="97"/>
      <c r="AF31" s="97"/>
      <c r="AG31" s="97"/>
      <c r="AH31" s="97"/>
      <c r="AI31" s="97"/>
      <c r="AJ31" s="97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  <c r="IU31" s="63"/>
      <c r="IV31" s="63"/>
    </row>
    <row r="32" spans="1:256" ht="15" customHeight="1">
      <c r="A32" s="165" t="s">
        <v>40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64"/>
      <c r="T32" s="65"/>
      <c r="U32" s="65"/>
      <c r="V32" s="64"/>
      <c r="W32" s="65"/>
      <c r="X32" s="64"/>
      <c r="Y32" s="65"/>
      <c r="Z32" s="64"/>
      <c r="AA32" s="66"/>
      <c r="AB32" s="98"/>
      <c r="AC32" s="98"/>
      <c r="AD32" s="98"/>
      <c r="AE32" s="98"/>
      <c r="AF32" s="98"/>
      <c r="AG32" s="98"/>
      <c r="AH32" s="98"/>
      <c r="AI32" s="98"/>
      <c r="AJ32" s="98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  <c r="IT32" s="67"/>
      <c r="IU32" s="67"/>
      <c r="IV32" s="67"/>
    </row>
    <row r="33" spans="1:256" ht="6" customHeight="1">
      <c r="A33" s="68"/>
      <c r="B33" s="7"/>
      <c r="C33" s="7"/>
      <c r="D33" s="69"/>
      <c r="E33" s="70"/>
      <c r="F33" s="70"/>
      <c r="G33" s="71"/>
      <c r="H33" s="70"/>
      <c r="I33" s="71"/>
      <c r="J33" s="70"/>
      <c r="K33" s="70"/>
      <c r="L33" s="71"/>
      <c r="M33" s="70"/>
      <c r="N33" s="71"/>
      <c r="O33" s="70"/>
      <c r="P33" s="70"/>
      <c r="Q33" s="71"/>
      <c r="R33" s="70"/>
      <c r="S33" s="71"/>
      <c r="T33" s="70"/>
      <c r="U33" s="70"/>
      <c r="V33" s="71"/>
      <c r="W33" s="70"/>
      <c r="X33" s="71"/>
      <c r="Y33" s="70"/>
      <c r="Z33" s="71"/>
      <c r="AA33" s="72"/>
      <c r="AB33" s="101"/>
      <c r="AC33" s="101"/>
      <c r="AD33" s="101"/>
      <c r="AE33" s="101"/>
      <c r="AF33" s="101"/>
      <c r="AG33" s="101"/>
      <c r="AH33" s="101"/>
      <c r="AI33" s="101"/>
      <c r="AJ33" s="101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3"/>
      <c r="IV33" s="73"/>
    </row>
    <row r="34" spans="1:256" ht="13.5">
      <c r="A34" s="166" t="s">
        <v>41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94"/>
      <c r="AC34" s="94"/>
      <c r="AD34" s="94"/>
      <c r="AE34" s="94"/>
      <c r="AF34" s="94"/>
      <c r="AG34" s="94"/>
      <c r="AH34" s="94"/>
      <c r="AI34" s="94"/>
      <c r="AJ34" s="94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</row>
    <row r="35" spans="1:256" ht="13.5">
      <c r="A35" s="166" t="s">
        <v>42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94"/>
      <c r="AC35" s="94"/>
      <c r="AD35" s="94"/>
      <c r="AE35" s="94"/>
      <c r="AF35" s="94"/>
      <c r="AG35" s="94"/>
      <c r="AH35" s="94"/>
      <c r="AI35" s="94"/>
      <c r="AJ35" s="94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</row>
    <row r="36" spans="1:256" ht="13.5">
      <c r="A36" s="166" t="s">
        <v>43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94"/>
      <c r="AC36" s="94"/>
      <c r="AD36" s="94"/>
      <c r="AE36" s="94"/>
      <c r="AF36" s="94"/>
      <c r="AG36" s="94"/>
      <c r="AH36" s="94"/>
      <c r="AI36" s="94"/>
      <c r="AJ36" s="94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</row>
    <row r="37" spans="1:256" ht="13.5">
      <c r="A37" s="166" t="s">
        <v>44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94"/>
      <c r="AC37" s="94"/>
      <c r="AD37" s="94"/>
      <c r="AE37" s="94"/>
      <c r="AF37" s="94"/>
      <c r="AG37" s="94"/>
      <c r="AH37" s="94"/>
      <c r="AI37" s="94"/>
      <c r="AJ37" s="94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</row>
    <row r="38" spans="1:27" ht="6.75" customHeight="1">
      <c r="A38" s="74"/>
      <c r="C38" s="76"/>
      <c r="D38" s="77"/>
      <c r="E38" s="32"/>
      <c r="F38" s="78"/>
      <c r="G38" s="30"/>
      <c r="H38" s="78"/>
      <c r="I38" s="62"/>
      <c r="K38" s="78"/>
      <c r="M38" s="78"/>
      <c r="N38" s="30"/>
      <c r="P38" s="78"/>
      <c r="Q38" s="79"/>
      <c r="R38" s="80"/>
      <c r="S38" s="81"/>
      <c r="T38" s="80"/>
      <c r="U38" s="78"/>
      <c r="V38" s="81"/>
      <c r="W38" s="80"/>
      <c r="X38" s="81"/>
      <c r="Y38" s="80"/>
      <c r="Z38" s="81"/>
      <c r="AA38" s="82"/>
    </row>
    <row r="39" spans="1:27" ht="34.5" customHeight="1">
      <c r="A39" s="164" t="str">
        <f>'1 - ML- PŘÍPRAVKA 2011 A MLADŠÍ'!A29</f>
        <v>                              Partneři: Město Valašské Meziříčí, TJ Valašské Meziříčí, Zlínský kraj                                     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</row>
    <row r="40" spans="1:27" ht="43.5" customHeight="1">
      <c r="A40" s="164" t="str">
        <f>'1 - ML- PŘÍPRAVKA 2011 A MLADŠÍ'!A30</f>
        <v>Sponzoři oddílu: DPOV a.s., Deza a.s., CS  Cabot a.s. ,Auto Kora top s.r.o., Lakovna Hajdík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</row>
  </sheetData>
  <sheetProtection/>
  <mergeCells count="14">
    <mergeCell ref="A40:AA40"/>
    <mergeCell ref="A32:R32"/>
    <mergeCell ref="A34:AA34"/>
    <mergeCell ref="A35:AA35"/>
    <mergeCell ref="A36:AA36"/>
    <mergeCell ref="A37:AA37"/>
    <mergeCell ref="A39:AA39"/>
    <mergeCell ref="E1:V1"/>
    <mergeCell ref="W1:AA1"/>
    <mergeCell ref="B3:AA3"/>
    <mergeCell ref="E5:I5"/>
    <mergeCell ref="J5:N5"/>
    <mergeCell ref="O5:S5"/>
    <mergeCell ref="T5:X5"/>
  </mergeCells>
  <printOptions/>
  <pageMargins left="0.1799212598425197" right="0.1299212598425197" top="0.5736220472440945" bottom="0.5437007874015749" header="0.1799212598425197" footer="0.15000000000000002"/>
  <pageSetup fitToHeight="0" fitToWidth="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1">
      <selection activeCell="AF12" sqref="AF12"/>
    </sheetView>
  </sheetViews>
  <sheetFormatPr defaultColWidth="9.00390625" defaultRowHeight="74.25" customHeight="1"/>
  <cols>
    <col min="1" max="1" width="3.25390625" style="89" customWidth="1"/>
    <col min="2" max="2" width="13.625" style="75" customWidth="1"/>
    <col min="3" max="3" width="9.625" style="75" customWidth="1"/>
    <col min="4" max="4" width="3.375" style="87" customWidth="1"/>
    <col min="5" max="5" width="4.125" style="29" customWidth="1"/>
    <col min="6" max="6" width="3.75390625" style="29" customWidth="1"/>
    <col min="7" max="7" width="4.25390625" style="62" customWidth="1"/>
    <col min="8" max="8" width="3.125" style="29" customWidth="1"/>
    <col min="9" max="9" width="7.00390625" style="79" customWidth="1"/>
    <col min="10" max="10" width="4.125" style="29" customWidth="1"/>
    <col min="11" max="11" width="3.75390625" style="29" customWidth="1"/>
    <col min="12" max="12" width="4.25390625" style="62" customWidth="1"/>
    <col min="13" max="13" width="3.125" style="29" customWidth="1"/>
    <col min="14" max="14" width="6.875" style="79" customWidth="1"/>
    <col min="15" max="15" width="4.125" style="32" customWidth="1"/>
    <col min="16" max="16" width="3.75390625" style="29" customWidth="1"/>
    <col min="17" max="17" width="4.25390625" style="30" customWidth="1"/>
    <col min="18" max="18" width="3.125" style="32" customWidth="1"/>
    <col min="19" max="19" width="6.875" style="79" customWidth="1"/>
    <col min="20" max="20" width="4.125" style="29" customWidth="1"/>
    <col min="21" max="21" width="3.75390625" style="29" customWidth="1"/>
    <col min="22" max="22" width="4.25390625" style="62" customWidth="1"/>
    <col min="23" max="23" width="3.125" style="29" customWidth="1"/>
    <col min="24" max="24" width="6.875" style="79" customWidth="1"/>
    <col min="25" max="25" width="4.625" style="32" customWidth="1"/>
    <col min="26" max="26" width="5.00390625" style="30" customWidth="1"/>
    <col min="27" max="27" width="8.875" style="88" customWidth="1"/>
    <col min="28" max="35" width="8.375" style="99" customWidth="1"/>
    <col min="36" max="16384" width="8.375" style="83" customWidth="1"/>
  </cols>
  <sheetData>
    <row r="1" spans="1:256" ht="20.25" customHeight="1">
      <c r="A1" s="1"/>
      <c r="B1" s="2"/>
      <c r="C1" s="2"/>
      <c r="D1" s="3"/>
      <c r="E1" s="159" t="s">
        <v>0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60" t="s">
        <v>1</v>
      </c>
      <c r="X1" s="160"/>
      <c r="Y1" s="160"/>
      <c r="Z1" s="160"/>
      <c r="AA1" s="160"/>
      <c r="AB1" s="90"/>
      <c r="AC1" s="90"/>
      <c r="AD1" s="90"/>
      <c r="AE1" s="90"/>
      <c r="AF1" s="90"/>
      <c r="AG1" s="90"/>
      <c r="AH1" s="90"/>
      <c r="AI1" s="90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3" customHeight="1">
      <c r="A2" s="6"/>
      <c r="B2" s="7"/>
      <c r="C2" s="7"/>
      <c r="D2" s="8"/>
      <c r="E2" s="9"/>
      <c r="F2" s="9"/>
      <c r="G2" s="10"/>
      <c r="H2" s="9"/>
      <c r="I2" s="10"/>
      <c r="J2" s="9"/>
      <c r="K2" s="9"/>
      <c r="L2" s="10"/>
      <c r="M2" s="9"/>
      <c r="N2" s="10"/>
      <c r="O2" s="11"/>
      <c r="P2" s="9"/>
      <c r="Q2" s="12"/>
      <c r="R2" s="11"/>
      <c r="S2" s="10"/>
      <c r="T2" s="9"/>
      <c r="U2" s="9"/>
      <c r="V2" s="10"/>
      <c r="W2" s="9"/>
      <c r="X2" s="10"/>
      <c r="Y2" s="9"/>
      <c r="Z2" s="10"/>
      <c r="AA2" s="10"/>
      <c r="AB2" s="90"/>
      <c r="AC2" s="90"/>
      <c r="AD2" s="90"/>
      <c r="AE2" s="90"/>
      <c r="AF2" s="90"/>
      <c r="AG2" s="90"/>
      <c r="AH2" s="90"/>
      <c r="AI2" s="90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.75" customHeight="1">
      <c r="A3" s="13"/>
      <c r="B3" s="161" t="s">
        <v>151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91"/>
      <c r="AC3" s="91"/>
      <c r="AD3" s="91"/>
      <c r="AE3" s="91"/>
      <c r="AF3" s="91"/>
      <c r="AG3" s="91"/>
      <c r="AH3" s="91"/>
      <c r="AI3" s="91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3" customHeight="1" thickBot="1">
      <c r="A4" s="6"/>
      <c r="B4" s="7"/>
      <c r="C4" s="7"/>
      <c r="D4" s="8"/>
      <c r="E4" s="9"/>
      <c r="F4" s="9"/>
      <c r="G4" s="10"/>
      <c r="H4" s="9"/>
      <c r="I4" s="10"/>
      <c r="J4" s="9"/>
      <c r="K4" s="9"/>
      <c r="L4" s="10"/>
      <c r="M4" s="9"/>
      <c r="N4" s="10"/>
      <c r="O4" s="11"/>
      <c r="P4" s="9"/>
      <c r="Q4" s="12"/>
      <c r="R4" s="11"/>
      <c r="S4" s="10"/>
      <c r="T4" s="9"/>
      <c r="U4" s="9"/>
      <c r="V4" s="10"/>
      <c r="W4" s="9"/>
      <c r="X4" s="10"/>
      <c r="Y4" s="9"/>
      <c r="Z4" s="10"/>
      <c r="AA4" s="10"/>
      <c r="AB4" s="90"/>
      <c r="AC4" s="90"/>
      <c r="AD4" s="90"/>
      <c r="AE4" s="90"/>
      <c r="AF4" s="90"/>
      <c r="AG4" s="90"/>
      <c r="AH4" s="90"/>
      <c r="AI4" s="90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22.5" customHeight="1">
      <c r="A5" s="107" t="s">
        <v>3</v>
      </c>
      <c r="B5" s="108" t="s">
        <v>4</v>
      </c>
      <c r="C5" s="108" t="s">
        <v>5</v>
      </c>
      <c r="D5" s="109" t="s">
        <v>6</v>
      </c>
      <c r="E5" s="162"/>
      <c r="F5" s="162"/>
      <c r="G5" s="162"/>
      <c r="H5" s="162"/>
      <c r="I5" s="162"/>
      <c r="J5" s="163"/>
      <c r="K5" s="163"/>
      <c r="L5" s="163"/>
      <c r="M5" s="163"/>
      <c r="N5" s="163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10" t="s">
        <v>7</v>
      </c>
      <c r="Z5" s="111" t="s">
        <v>7</v>
      </c>
      <c r="AA5" s="112"/>
      <c r="AB5" s="91"/>
      <c r="AC5" s="91"/>
      <c r="AD5" s="91"/>
      <c r="AE5" s="91"/>
      <c r="AF5" s="91"/>
      <c r="AG5" s="91"/>
      <c r="AH5" s="91"/>
      <c r="AI5" s="91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15.75" customHeight="1">
      <c r="A6" s="113"/>
      <c r="B6" s="15"/>
      <c r="C6" s="15"/>
      <c r="D6" s="16"/>
      <c r="E6" s="17" t="s">
        <v>8</v>
      </c>
      <c r="F6" s="18" t="s">
        <v>9</v>
      </c>
      <c r="G6" s="19" t="s">
        <v>10</v>
      </c>
      <c r="H6" s="20" t="s">
        <v>11</v>
      </c>
      <c r="I6" s="21" t="s">
        <v>12</v>
      </c>
      <c r="J6" s="17" t="s">
        <v>8</v>
      </c>
      <c r="K6" s="18" t="s">
        <v>9</v>
      </c>
      <c r="L6" s="19" t="s">
        <v>10</v>
      </c>
      <c r="M6" s="20" t="s">
        <v>11</v>
      </c>
      <c r="N6" s="21" t="s">
        <v>12</v>
      </c>
      <c r="O6" s="17" t="s">
        <v>8</v>
      </c>
      <c r="P6" s="18" t="s">
        <v>9</v>
      </c>
      <c r="Q6" s="19" t="s">
        <v>10</v>
      </c>
      <c r="R6" s="20" t="s">
        <v>11</v>
      </c>
      <c r="S6" s="21" t="s">
        <v>12</v>
      </c>
      <c r="T6" s="17" t="s">
        <v>8</v>
      </c>
      <c r="U6" s="18" t="s">
        <v>9</v>
      </c>
      <c r="V6" s="19" t="s">
        <v>10</v>
      </c>
      <c r="W6" s="20" t="s">
        <v>11</v>
      </c>
      <c r="X6" s="21" t="s">
        <v>12</v>
      </c>
      <c r="Y6" s="22" t="s">
        <v>8</v>
      </c>
      <c r="Z6" s="23" t="s">
        <v>10</v>
      </c>
      <c r="AA6" s="114" t="s">
        <v>13</v>
      </c>
      <c r="AB6" s="92"/>
      <c r="AC6" s="92"/>
      <c r="AD6" s="92"/>
      <c r="AE6" s="92"/>
      <c r="AF6" s="92"/>
      <c r="AG6" s="92"/>
      <c r="AH6" s="92"/>
      <c r="AI6" s="92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ht="15" customHeight="1">
      <c r="A7" s="115" t="s">
        <v>14</v>
      </c>
      <c r="B7" s="25" t="s">
        <v>152</v>
      </c>
      <c r="C7" s="26" t="s">
        <v>71</v>
      </c>
      <c r="D7" s="93">
        <v>2007</v>
      </c>
      <c r="E7" s="46">
        <v>2</v>
      </c>
      <c r="F7" s="47">
        <v>10</v>
      </c>
      <c r="G7" s="48">
        <v>9.65</v>
      </c>
      <c r="H7" s="47"/>
      <c r="I7" s="49">
        <f>E7+G7-H7</f>
        <v>11.65</v>
      </c>
      <c r="J7" s="50">
        <v>1.9</v>
      </c>
      <c r="K7" s="47">
        <v>10</v>
      </c>
      <c r="L7" s="48">
        <v>8.55</v>
      </c>
      <c r="M7" s="47"/>
      <c r="N7" s="49">
        <f>J7+L7-M7</f>
        <v>10.450000000000001</v>
      </c>
      <c r="O7" s="46">
        <v>3.8</v>
      </c>
      <c r="P7" s="47">
        <v>10</v>
      </c>
      <c r="Q7" s="48">
        <v>7.6</v>
      </c>
      <c r="R7" s="50"/>
      <c r="S7" s="49">
        <f>O7+Q7-R7</f>
        <v>11.399999999999999</v>
      </c>
      <c r="T7" s="46">
        <v>3.5</v>
      </c>
      <c r="U7" s="47">
        <v>10</v>
      </c>
      <c r="V7" s="48">
        <v>8.83</v>
      </c>
      <c r="W7" s="50"/>
      <c r="X7" s="49">
        <f>T7+V7-W7</f>
        <v>12.33</v>
      </c>
      <c r="Y7" s="33">
        <f>SUM(E7+J7+O7+T7)</f>
        <v>11.2</v>
      </c>
      <c r="Z7" s="34">
        <f>SUM(G7+L7+Q7+V7)</f>
        <v>34.63</v>
      </c>
      <c r="AA7" s="116">
        <f>$I7+$N7+$S7+$X7</f>
        <v>45.83</v>
      </c>
      <c r="AB7" s="94"/>
      <c r="AC7" s="94"/>
      <c r="AD7" s="94"/>
      <c r="AE7" s="94"/>
      <c r="AF7" s="94"/>
      <c r="AG7" s="94"/>
      <c r="AH7" s="94"/>
      <c r="AI7" s="94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256" ht="11.25" customHeight="1">
      <c r="A8" s="117"/>
      <c r="B8" s="36" t="s">
        <v>116</v>
      </c>
      <c r="C8" s="37"/>
      <c r="D8" s="38"/>
      <c r="E8" s="39" t="s">
        <v>153</v>
      </c>
      <c r="F8" s="40"/>
      <c r="G8" s="41" t="s">
        <v>14</v>
      </c>
      <c r="H8" s="40"/>
      <c r="I8" s="42" t="s">
        <v>14</v>
      </c>
      <c r="J8" s="39" t="s">
        <v>153</v>
      </c>
      <c r="K8" s="40"/>
      <c r="L8" s="41" t="s">
        <v>19</v>
      </c>
      <c r="M8" s="43"/>
      <c r="N8" s="42" t="s">
        <v>19</v>
      </c>
      <c r="O8" s="39" t="s">
        <v>19</v>
      </c>
      <c r="P8" s="40"/>
      <c r="Q8" s="41" t="s">
        <v>125</v>
      </c>
      <c r="R8" s="43"/>
      <c r="S8" s="42" t="s">
        <v>14</v>
      </c>
      <c r="T8" s="39" t="s">
        <v>28</v>
      </c>
      <c r="U8" s="40"/>
      <c r="V8" s="41" t="s">
        <v>14</v>
      </c>
      <c r="W8" s="43"/>
      <c r="X8" s="42" t="s">
        <v>14</v>
      </c>
      <c r="Y8" s="95" t="s">
        <v>19</v>
      </c>
      <c r="Z8" s="44" t="s">
        <v>14</v>
      </c>
      <c r="AA8" s="118"/>
      <c r="AB8" s="96"/>
      <c r="AC8" s="96"/>
      <c r="AD8" s="96"/>
      <c r="AE8" s="96"/>
      <c r="AF8" s="96"/>
      <c r="AG8" s="96"/>
      <c r="AH8" s="96"/>
      <c r="AI8" s="96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256" ht="15" customHeight="1">
      <c r="A9" s="119" t="s">
        <v>19</v>
      </c>
      <c r="B9" s="25" t="s">
        <v>154</v>
      </c>
      <c r="C9" s="26" t="s">
        <v>155</v>
      </c>
      <c r="D9" s="93">
        <v>2007</v>
      </c>
      <c r="E9" s="46">
        <v>2</v>
      </c>
      <c r="F9" s="47">
        <v>10</v>
      </c>
      <c r="G9" s="48">
        <v>9.1</v>
      </c>
      <c r="H9" s="47"/>
      <c r="I9" s="49">
        <f>E9+G9-H9</f>
        <v>11.1</v>
      </c>
      <c r="J9" s="50">
        <v>1.9</v>
      </c>
      <c r="K9" s="47">
        <v>10</v>
      </c>
      <c r="L9" s="48">
        <v>8.6</v>
      </c>
      <c r="M9" s="47"/>
      <c r="N9" s="49">
        <f>J9+L9-M9</f>
        <v>10.5</v>
      </c>
      <c r="O9" s="46">
        <v>3.3</v>
      </c>
      <c r="P9" s="47">
        <v>10</v>
      </c>
      <c r="Q9" s="48">
        <v>7.6</v>
      </c>
      <c r="R9" s="50"/>
      <c r="S9" s="49">
        <f>O9+Q9-R9</f>
        <v>10.899999999999999</v>
      </c>
      <c r="T9" s="46">
        <v>3.4</v>
      </c>
      <c r="U9" s="47">
        <v>10</v>
      </c>
      <c r="V9" s="48">
        <v>8.37</v>
      </c>
      <c r="W9" s="50"/>
      <c r="X9" s="49">
        <f>T9+V9-W9</f>
        <v>11.77</v>
      </c>
      <c r="Y9" s="51">
        <f>SUM(E9+J9+O9+T9)</f>
        <v>10.6</v>
      </c>
      <c r="Z9" s="52">
        <f>SUM(G9+L9+Q9+V9)</f>
        <v>33.669999999999995</v>
      </c>
      <c r="AA9" s="120">
        <f>$I9+$N9+$S9+$X9</f>
        <v>44.269999999999996</v>
      </c>
      <c r="AB9" s="94"/>
      <c r="AC9" s="94"/>
      <c r="AD9" s="94"/>
      <c r="AE9" s="94"/>
      <c r="AF9" s="94"/>
      <c r="AG9" s="94"/>
      <c r="AH9" s="94"/>
      <c r="AI9" s="94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pans="1:256" ht="11.25" customHeight="1">
      <c r="A10" s="117"/>
      <c r="B10" s="36" t="s">
        <v>156</v>
      </c>
      <c r="C10" s="37"/>
      <c r="D10" s="38"/>
      <c r="E10" s="39" t="s">
        <v>153</v>
      </c>
      <c r="F10" s="40"/>
      <c r="G10" s="41" t="s">
        <v>26</v>
      </c>
      <c r="H10" s="40"/>
      <c r="I10" s="41" t="s">
        <v>26</v>
      </c>
      <c r="J10" s="39" t="s">
        <v>153</v>
      </c>
      <c r="K10" s="40"/>
      <c r="L10" s="41" t="s">
        <v>14</v>
      </c>
      <c r="M10" s="43"/>
      <c r="N10" s="42" t="s">
        <v>14</v>
      </c>
      <c r="O10" s="39" t="s">
        <v>23</v>
      </c>
      <c r="P10" s="40"/>
      <c r="Q10" s="41" t="s">
        <v>125</v>
      </c>
      <c r="R10" s="43"/>
      <c r="S10" s="42" t="s">
        <v>19</v>
      </c>
      <c r="T10" s="39" t="s">
        <v>26</v>
      </c>
      <c r="U10" s="40"/>
      <c r="V10" s="41" t="s">
        <v>23</v>
      </c>
      <c r="W10" s="43"/>
      <c r="X10" s="42" t="s">
        <v>63</v>
      </c>
      <c r="Y10" s="95" t="s">
        <v>27</v>
      </c>
      <c r="Z10" s="44" t="s">
        <v>23</v>
      </c>
      <c r="AA10" s="118"/>
      <c r="AB10" s="96"/>
      <c r="AC10" s="96"/>
      <c r="AD10" s="96"/>
      <c r="AE10" s="96"/>
      <c r="AF10" s="96"/>
      <c r="AG10" s="96"/>
      <c r="AH10" s="96"/>
      <c r="AI10" s="96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</row>
    <row r="11" spans="1:256" ht="15" customHeight="1">
      <c r="A11" s="119" t="s">
        <v>23</v>
      </c>
      <c r="B11" s="25" t="s">
        <v>157</v>
      </c>
      <c r="C11" s="26" t="s">
        <v>95</v>
      </c>
      <c r="D11" s="93">
        <v>2007</v>
      </c>
      <c r="E11" s="46">
        <v>2</v>
      </c>
      <c r="F11" s="47">
        <v>10</v>
      </c>
      <c r="G11" s="48">
        <v>9.3</v>
      </c>
      <c r="H11" s="47"/>
      <c r="I11" s="49">
        <f>E11+G11-H11</f>
        <v>11.3</v>
      </c>
      <c r="J11" s="50">
        <v>1.9</v>
      </c>
      <c r="K11" s="47">
        <v>10</v>
      </c>
      <c r="L11" s="48">
        <v>8.3</v>
      </c>
      <c r="M11" s="47"/>
      <c r="N11" s="49">
        <f>J11+L11-M11</f>
        <v>10.200000000000001</v>
      </c>
      <c r="O11" s="46">
        <v>2.4</v>
      </c>
      <c r="P11" s="47">
        <v>10</v>
      </c>
      <c r="Q11" s="48">
        <v>8.4</v>
      </c>
      <c r="R11" s="50"/>
      <c r="S11" s="49">
        <f>O11+Q11-R11</f>
        <v>10.8</v>
      </c>
      <c r="T11" s="46">
        <v>3.8</v>
      </c>
      <c r="U11" s="47">
        <v>10</v>
      </c>
      <c r="V11" s="48">
        <v>7.97</v>
      </c>
      <c r="W11" s="50"/>
      <c r="X11" s="49">
        <f>T11+V11-W11</f>
        <v>11.77</v>
      </c>
      <c r="Y11" s="51">
        <f>SUM(E11+J11+O11+T11)</f>
        <v>10.1</v>
      </c>
      <c r="Z11" s="52">
        <f>SUM(G11+L11+Q11+V11)</f>
        <v>33.97</v>
      </c>
      <c r="AA11" s="120">
        <f>$I11+$N11+$S11+$X11</f>
        <v>44.06999999999999</v>
      </c>
      <c r="AB11" s="94"/>
      <c r="AC11" s="94"/>
      <c r="AD11" s="94"/>
      <c r="AE11" s="94"/>
      <c r="AF11" s="94"/>
      <c r="AG11" s="94"/>
      <c r="AH11" s="94"/>
      <c r="AI11" s="94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ht="11.25" customHeight="1">
      <c r="A12" s="117"/>
      <c r="B12" s="36" t="s">
        <v>130</v>
      </c>
      <c r="C12" s="37"/>
      <c r="D12" s="38"/>
      <c r="E12" s="39" t="s">
        <v>153</v>
      </c>
      <c r="F12" s="40"/>
      <c r="G12" s="41" t="s">
        <v>57</v>
      </c>
      <c r="H12" s="40"/>
      <c r="I12" s="41" t="s">
        <v>57</v>
      </c>
      <c r="J12" s="39" t="s">
        <v>153</v>
      </c>
      <c r="K12" s="40"/>
      <c r="L12" s="41" t="s">
        <v>26</v>
      </c>
      <c r="M12" s="43"/>
      <c r="N12" s="41" t="s">
        <v>26</v>
      </c>
      <c r="O12" s="39" t="s">
        <v>35</v>
      </c>
      <c r="P12" s="40"/>
      <c r="Q12" s="41" t="s">
        <v>14</v>
      </c>
      <c r="R12" s="43"/>
      <c r="S12" s="42" t="s">
        <v>23</v>
      </c>
      <c r="T12" s="39" t="s">
        <v>124</v>
      </c>
      <c r="U12" s="40"/>
      <c r="V12" s="41" t="s">
        <v>26</v>
      </c>
      <c r="W12" s="43"/>
      <c r="X12" s="42" t="s">
        <v>63</v>
      </c>
      <c r="Y12" s="95" t="s">
        <v>35</v>
      </c>
      <c r="Z12" s="44" t="s">
        <v>19</v>
      </c>
      <c r="AA12" s="118"/>
      <c r="AB12" s="97"/>
      <c r="AC12" s="97"/>
      <c r="AD12" s="97"/>
      <c r="AE12" s="97"/>
      <c r="AF12" s="97"/>
      <c r="AG12" s="97"/>
      <c r="AH12" s="97"/>
      <c r="AI12" s="97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</row>
    <row r="13" spans="1:256" ht="15" customHeight="1">
      <c r="A13" s="119" t="s">
        <v>28</v>
      </c>
      <c r="B13" s="25" t="s">
        <v>158</v>
      </c>
      <c r="C13" s="26" t="s">
        <v>159</v>
      </c>
      <c r="D13" s="93">
        <v>2007</v>
      </c>
      <c r="E13" s="46">
        <v>2</v>
      </c>
      <c r="F13" s="47">
        <v>10</v>
      </c>
      <c r="G13" s="48">
        <v>9.15</v>
      </c>
      <c r="H13" s="47"/>
      <c r="I13" s="49">
        <f>E13+G13-H13</f>
        <v>11.15</v>
      </c>
      <c r="J13" s="50">
        <v>1.9</v>
      </c>
      <c r="K13" s="47">
        <v>10</v>
      </c>
      <c r="L13" s="48">
        <v>8.5</v>
      </c>
      <c r="M13" s="47"/>
      <c r="N13" s="49">
        <f>J13+L13-M13</f>
        <v>10.4</v>
      </c>
      <c r="O13" s="46">
        <v>2.9</v>
      </c>
      <c r="P13" s="47">
        <v>10</v>
      </c>
      <c r="Q13" s="48">
        <v>7.6</v>
      </c>
      <c r="R13" s="50"/>
      <c r="S13" s="49">
        <f>O13+Q13-R13</f>
        <v>10.5</v>
      </c>
      <c r="T13" s="46">
        <v>3.8</v>
      </c>
      <c r="U13" s="47">
        <v>10</v>
      </c>
      <c r="V13" s="48">
        <v>8.13</v>
      </c>
      <c r="W13" s="50"/>
      <c r="X13" s="49">
        <f>T13+V13-W13</f>
        <v>11.93</v>
      </c>
      <c r="Y13" s="51">
        <f>SUM(E13+J13+O13+T13)</f>
        <v>10.6</v>
      </c>
      <c r="Z13" s="52">
        <f>SUM(G13+L13+Q13+V13)</f>
        <v>33.38</v>
      </c>
      <c r="AA13" s="120">
        <f>$I13+$N13+$S13+$X13</f>
        <v>43.98</v>
      </c>
      <c r="AB13" s="94"/>
      <c r="AC13" s="94"/>
      <c r="AD13" s="94"/>
      <c r="AE13" s="94"/>
      <c r="AF13" s="94"/>
      <c r="AG13" s="94"/>
      <c r="AH13" s="94"/>
      <c r="AI13" s="94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56" ht="11.25" customHeight="1">
      <c r="A14" s="117"/>
      <c r="B14" s="36" t="s">
        <v>130</v>
      </c>
      <c r="C14" s="37"/>
      <c r="D14" s="38"/>
      <c r="E14" s="39" t="s">
        <v>153</v>
      </c>
      <c r="F14" s="40"/>
      <c r="G14" s="41" t="s">
        <v>28</v>
      </c>
      <c r="H14" s="40"/>
      <c r="I14" s="42" t="s">
        <v>28</v>
      </c>
      <c r="J14" s="39" t="s">
        <v>153</v>
      </c>
      <c r="K14" s="40"/>
      <c r="L14" s="41" t="s">
        <v>27</v>
      </c>
      <c r="M14" s="43"/>
      <c r="N14" s="41" t="s">
        <v>27</v>
      </c>
      <c r="O14" s="39" t="s">
        <v>26</v>
      </c>
      <c r="P14" s="40"/>
      <c r="Q14" s="41" t="s">
        <v>125</v>
      </c>
      <c r="R14" s="43"/>
      <c r="S14" s="42" t="s">
        <v>28</v>
      </c>
      <c r="T14" s="39" t="s">
        <v>124</v>
      </c>
      <c r="U14" s="40"/>
      <c r="V14" s="41" t="s">
        <v>28</v>
      </c>
      <c r="W14" s="43"/>
      <c r="X14" s="42" t="s">
        <v>23</v>
      </c>
      <c r="Y14" s="95" t="s">
        <v>27</v>
      </c>
      <c r="Z14" s="44" t="s">
        <v>28</v>
      </c>
      <c r="AA14" s="118"/>
      <c r="AB14" s="97"/>
      <c r="AC14" s="97"/>
      <c r="AD14" s="97"/>
      <c r="AE14" s="97"/>
      <c r="AF14" s="97"/>
      <c r="AG14" s="97"/>
      <c r="AH14" s="97"/>
      <c r="AI14" s="97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</row>
    <row r="15" spans="1:256" ht="15" customHeight="1">
      <c r="A15" s="119" t="s">
        <v>26</v>
      </c>
      <c r="B15" s="25" t="s">
        <v>160</v>
      </c>
      <c r="C15" s="26" t="s">
        <v>161</v>
      </c>
      <c r="D15" s="27">
        <v>2007</v>
      </c>
      <c r="E15" s="46">
        <v>2</v>
      </c>
      <c r="F15" s="47">
        <v>10</v>
      </c>
      <c r="G15" s="48">
        <v>9.05</v>
      </c>
      <c r="H15" s="47"/>
      <c r="I15" s="49">
        <f>E15+G15-H15</f>
        <v>11.05</v>
      </c>
      <c r="J15" s="50">
        <v>1.9</v>
      </c>
      <c r="K15" s="47">
        <v>10</v>
      </c>
      <c r="L15" s="48">
        <v>8.5</v>
      </c>
      <c r="M15" s="47"/>
      <c r="N15" s="49">
        <f>J15+L15-M15</f>
        <v>10.4</v>
      </c>
      <c r="O15" s="46">
        <v>3.1</v>
      </c>
      <c r="P15" s="47">
        <v>10</v>
      </c>
      <c r="Q15" s="48">
        <v>7</v>
      </c>
      <c r="R15" s="50"/>
      <c r="S15" s="49">
        <f>O15+Q15-R15</f>
        <v>10.1</v>
      </c>
      <c r="T15" s="46">
        <v>3.2</v>
      </c>
      <c r="U15" s="47">
        <v>10</v>
      </c>
      <c r="V15" s="48">
        <v>8.73</v>
      </c>
      <c r="W15" s="50"/>
      <c r="X15" s="49">
        <f>T15+V15-W15</f>
        <v>11.93</v>
      </c>
      <c r="Y15" s="51">
        <f>SUM(E15+J15+O15+T15)</f>
        <v>10.2</v>
      </c>
      <c r="Z15" s="52">
        <f>SUM(G15+L15+Q15+V15)</f>
        <v>33.28</v>
      </c>
      <c r="AA15" s="120">
        <f>$I15+$N15+$S15+$X15</f>
        <v>43.480000000000004</v>
      </c>
      <c r="AB15" s="94"/>
      <c r="AC15" s="94"/>
      <c r="AD15" s="94"/>
      <c r="AE15" s="94"/>
      <c r="AF15" s="94"/>
      <c r="AG15" s="94"/>
      <c r="AH15" s="94"/>
      <c r="AI15" s="94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256" ht="11.25" customHeight="1">
      <c r="A16" s="117"/>
      <c r="B16" s="36" t="s">
        <v>162</v>
      </c>
      <c r="C16" s="37"/>
      <c r="D16" s="38"/>
      <c r="E16" s="39" t="s">
        <v>153</v>
      </c>
      <c r="F16" s="40"/>
      <c r="G16" s="41" t="s">
        <v>35</v>
      </c>
      <c r="H16" s="40"/>
      <c r="I16" s="42" t="s">
        <v>35</v>
      </c>
      <c r="J16" s="39" t="s">
        <v>153</v>
      </c>
      <c r="K16" s="40"/>
      <c r="L16" s="41" t="s">
        <v>27</v>
      </c>
      <c r="M16" s="43"/>
      <c r="N16" s="42" t="s">
        <v>27</v>
      </c>
      <c r="O16" s="39" t="s">
        <v>28</v>
      </c>
      <c r="P16" s="40"/>
      <c r="Q16" s="41" t="s">
        <v>26</v>
      </c>
      <c r="R16" s="43"/>
      <c r="S16" s="42" t="s">
        <v>35</v>
      </c>
      <c r="T16" s="39" t="s">
        <v>35</v>
      </c>
      <c r="U16" s="40"/>
      <c r="V16" s="41" t="s">
        <v>19</v>
      </c>
      <c r="W16" s="43"/>
      <c r="X16" s="42" t="s">
        <v>19</v>
      </c>
      <c r="Y16" s="95" t="s">
        <v>26</v>
      </c>
      <c r="Z16" s="44" t="s">
        <v>26</v>
      </c>
      <c r="AA16" s="118"/>
      <c r="AB16" s="97"/>
      <c r="AC16" s="97"/>
      <c r="AD16" s="97"/>
      <c r="AE16" s="97"/>
      <c r="AF16" s="97"/>
      <c r="AG16" s="97"/>
      <c r="AH16" s="97"/>
      <c r="AI16" s="97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</row>
    <row r="17" spans="1:256" ht="15" customHeight="1">
      <c r="A17" s="119" t="s">
        <v>35</v>
      </c>
      <c r="B17" s="25" t="s">
        <v>163</v>
      </c>
      <c r="C17" s="26" t="s">
        <v>121</v>
      </c>
      <c r="D17" s="27">
        <v>2007</v>
      </c>
      <c r="E17" s="46">
        <v>2</v>
      </c>
      <c r="F17" s="47">
        <v>10</v>
      </c>
      <c r="G17" s="48">
        <v>9.3</v>
      </c>
      <c r="H17" s="47"/>
      <c r="I17" s="49">
        <f>E17+G17-H17</f>
        <v>11.3</v>
      </c>
      <c r="J17" s="50">
        <v>1.9</v>
      </c>
      <c r="K17" s="47">
        <v>10</v>
      </c>
      <c r="L17" s="48">
        <v>8.2</v>
      </c>
      <c r="M17" s="47"/>
      <c r="N17" s="49">
        <f>J17+L17-M17</f>
        <v>10.1</v>
      </c>
      <c r="O17" s="46">
        <v>3.9</v>
      </c>
      <c r="P17" s="47">
        <v>10</v>
      </c>
      <c r="Q17" s="48">
        <v>6.3</v>
      </c>
      <c r="R17" s="50"/>
      <c r="S17" s="49">
        <f>O17+Q17-R17</f>
        <v>10.2</v>
      </c>
      <c r="T17" s="46">
        <v>3.8</v>
      </c>
      <c r="U17" s="47">
        <v>10</v>
      </c>
      <c r="V17" s="48">
        <v>7.77</v>
      </c>
      <c r="W17" s="50"/>
      <c r="X17" s="49">
        <f>T17+V17-W17</f>
        <v>11.57</v>
      </c>
      <c r="Y17" s="51">
        <f>SUM(E17+J17+O17+T17)</f>
        <v>11.6</v>
      </c>
      <c r="Z17" s="52">
        <f>SUM(G17+L17+Q17+V17)</f>
        <v>31.57</v>
      </c>
      <c r="AA17" s="120">
        <f>$I17+$N17+$S17+$X17</f>
        <v>43.17</v>
      </c>
      <c r="AB17" s="94"/>
      <c r="AC17" s="94"/>
      <c r="AD17" s="94"/>
      <c r="AE17" s="94"/>
      <c r="AF17" s="94"/>
      <c r="AG17" s="94"/>
      <c r="AH17" s="94"/>
      <c r="AI17" s="94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256" ht="11.25" customHeight="1" thickBot="1">
      <c r="A18" s="121"/>
      <c r="B18" s="122" t="s">
        <v>122</v>
      </c>
      <c r="C18" s="123"/>
      <c r="D18" s="124"/>
      <c r="E18" s="125" t="s">
        <v>153</v>
      </c>
      <c r="F18" s="126"/>
      <c r="G18" s="127" t="s">
        <v>57</v>
      </c>
      <c r="H18" s="126"/>
      <c r="I18" s="128" t="s">
        <v>57</v>
      </c>
      <c r="J18" s="125" t="s">
        <v>153</v>
      </c>
      <c r="K18" s="126"/>
      <c r="L18" s="127" t="s">
        <v>35</v>
      </c>
      <c r="M18" s="129"/>
      <c r="N18" s="128" t="s">
        <v>35</v>
      </c>
      <c r="O18" s="125" t="s">
        <v>14</v>
      </c>
      <c r="P18" s="126"/>
      <c r="Q18" s="127" t="s">
        <v>35</v>
      </c>
      <c r="R18" s="129"/>
      <c r="S18" s="128" t="s">
        <v>26</v>
      </c>
      <c r="T18" s="125" t="s">
        <v>124</v>
      </c>
      <c r="U18" s="126"/>
      <c r="V18" s="127" t="s">
        <v>35</v>
      </c>
      <c r="W18" s="129"/>
      <c r="X18" s="128" t="s">
        <v>35</v>
      </c>
      <c r="Y18" s="130" t="s">
        <v>14</v>
      </c>
      <c r="Z18" s="131" t="s">
        <v>35</v>
      </c>
      <c r="AA18" s="132"/>
      <c r="AB18" s="97"/>
      <c r="AC18" s="97"/>
      <c r="AD18" s="97"/>
      <c r="AE18" s="97"/>
      <c r="AF18" s="97"/>
      <c r="AG18" s="97"/>
      <c r="AH18" s="97"/>
      <c r="AI18" s="97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</row>
    <row r="19" spans="1:256" ht="6.75" customHeight="1">
      <c r="A19" s="53"/>
      <c r="B19" s="54"/>
      <c r="C19" s="54"/>
      <c r="D19" s="55"/>
      <c r="E19" s="56"/>
      <c r="F19" s="56"/>
      <c r="G19" s="57"/>
      <c r="H19" s="56"/>
      <c r="I19" s="58"/>
      <c r="J19" s="59"/>
      <c r="K19" s="56"/>
      <c r="L19" s="58"/>
      <c r="M19" s="59"/>
      <c r="N19" s="58"/>
      <c r="O19" s="60"/>
      <c r="P19" s="56"/>
      <c r="Q19" s="61"/>
      <c r="R19" s="60"/>
      <c r="S19" s="58"/>
      <c r="T19" s="59"/>
      <c r="U19" s="56"/>
      <c r="V19" s="61"/>
      <c r="W19" s="60"/>
      <c r="X19" s="58"/>
      <c r="Y19" s="59"/>
      <c r="Z19" s="58"/>
      <c r="AA19" s="62"/>
      <c r="AB19" s="97"/>
      <c r="AC19" s="97"/>
      <c r="AD19" s="97"/>
      <c r="AE19" s="97"/>
      <c r="AF19" s="97"/>
      <c r="AG19" s="97"/>
      <c r="AH19" s="97"/>
      <c r="AI19" s="97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  <c r="IU19" s="63"/>
      <c r="IV19" s="63"/>
    </row>
    <row r="20" spans="1:256" ht="15" customHeight="1">
      <c r="A20" s="165" t="s">
        <v>40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64"/>
      <c r="T20" s="65"/>
      <c r="U20" s="65"/>
      <c r="V20" s="64"/>
      <c r="W20" s="65"/>
      <c r="X20" s="64"/>
      <c r="Y20" s="65"/>
      <c r="Z20" s="64"/>
      <c r="AA20" s="66"/>
      <c r="AB20" s="98"/>
      <c r="AC20" s="98"/>
      <c r="AD20" s="98"/>
      <c r="AE20" s="98"/>
      <c r="AF20" s="98"/>
      <c r="AG20" s="98"/>
      <c r="AH20" s="98"/>
      <c r="AI20" s="98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  <c r="IR20" s="67"/>
      <c r="IS20" s="67"/>
      <c r="IT20" s="67"/>
      <c r="IU20" s="67"/>
      <c r="IV20" s="67"/>
    </row>
    <row r="21" spans="1:256" ht="6" customHeight="1">
      <c r="A21" s="68"/>
      <c r="B21" s="7"/>
      <c r="C21" s="7"/>
      <c r="D21" s="69"/>
      <c r="E21" s="70"/>
      <c r="F21" s="70"/>
      <c r="G21" s="71"/>
      <c r="H21" s="70"/>
      <c r="I21" s="71"/>
      <c r="J21" s="70"/>
      <c r="K21" s="70"/>
      <c r="L21" s="71"/>
      <c r="M21" s="70"/>
      <c r="N21" s="71"/>
      <c r="O21" s="70"/>
      <c r="P21" s="70"/>
      <c r="Q21" s="71"/>
      <c r="R21" s="70"/>
      <c r="S21" s="71"/>
      <c r="T21" s="70"/>
      <c r="U21" s="70"/>
      <c r="V21" s="71"/>
      <c r="W21" s="70"/>
      <c r="X21" s="71"/>
      <c r="Y21" s="70"/>
      <c r="Z21" s="71"/>
      <c r="AA21" s="72"/>
      <c r="AB21" s="101"/>
      <c r="AC21" s="101"/>
      <c r="AD21" s="101"/>
      <c r="AE21" s="101"/>
      <c r="AF21" s="101"/>
      <c r="AG21" s="101"/>
      <c r="AH21" s="101"/>
      <c r="AI21" s="101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</row>
    <row r="22" spans="1:256" ht="13.5">
      <c r="A22" s="166" t="s">
        <v>41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94"/>
      <c r="AC22" s="94"/>
      <c r="AD22" s="94"/>
      <c r="AE22" s="94"/>
      <c r="AF22" s="94"/>
      <c r="AG22" s="94"/>
      <c r="AH22" s="94"/>
      <c r="AI22" s="94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</row>
    <row r="23" spans="1:256" ht="13.5">
      <c r="A23" s="166" t="s">
        <v>42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94"/>
      <c r="AC23" s="94"/>
      <c r="AD23" s="94"/>
      <c r="AE23" s="94"/>
      <c r="AF23" s="94"/>
      <c r="AG23" s="94"/>
      <c r="AH23" s="94"/>
      <c r="AI23" s="94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ht="13.5">
      <c r="A24" s="166" t="s">
        <v>43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94"/>
      <c r="AC24" s="94"/>
      <c r="AD24" s="94"/>
      <c r="AE24" s="94"/>
      <c r="AF24" s="94"/>
      <c r="AG24" s="94"/>
      <c r="AH24" s="94"/>
      <c r="AI24" s="94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ht="13.5">
      <c r="A25" s="166" t="s">
        <v>44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94"/>
      <c r="AC25" s="94"/>
      <c r="AD25" s="94"/>
      <c r="AE25" s="94"/>
      <c r="AF25" s="94"/>
      <c r="AG25" s="94"/>
      <c r="AH25" s="94"/>
      <c r="AI25" s="94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7" ht="6.75" customHeight="1">
      <c r="A26" s="74"/>
      <c r="C26" s="76"/>
      <c r="D26" s="77"/>
      <c r="E26" s="32"/>
      <c r="F26" s="78"/>
      <c r="G26" s="30"/>
      <c r="H26" s="78"/>
      <c r="I26" s="62"/>
      <c r="K26" s="78"/>
      <c r="M26" s="78"/>
      <c r="N26" s="30"/>
      <c r="P26" s="78"/>
      <c r="Q26" s="79"/>
      <c r="R26" s="80"/>
      <c r="S26" s="81"/>
      <c r="T26" s="80"/>
      <c r="U26" s="78"/>
      <c r="V26" s="81"/>
      <c r="W26" s="80"/>
      <c r="X26" s="81"/>
      <c r="Y26" s="80"/>
      <c r="Z26" s="81"/>
      <c r="AA26" s="82"/>
    </row>
    <row r="27" spans="1:27" ht="40.5" customHeight="1">
      <c r="A27" s="164" t="str">
        <f>'1 - ML- PŘÍPRAVKA 2011 A MLADŠÍ'!A29</f>
        <v>                              Partneři: Město Valašské Meziříčí, TJ Valašské Meziříčí, Zlínský kraj                                     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</row>
    <row r="28" spans="1:27" ht="45.75" customHeight="1">
      <c r="A28" s="164" t="str">
        <f>'1 - ML- PŘÍPRAVKA 2011 A MLADŠÍ'!A30</f>
        <v>Sponzoři oddílu: DPOV a.s., Deza a.s., CS  Cabot a.s. ,Auto Kora top s.r.o., Lakovna Hajdík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</row>
  </sheetData>
  <sheetProtection/>
  <mergeCells count="14">
    <mergeCell ref="A28:AA28"/>
    <mergeCell ref="A20:R20"/>
    <mergeCell ref="A22:AA22"/>
    <mergeCell ref="A23:AA23"/>
    <mergeCell ref="A24:AA24"/>
    <mergeCell ref="A25:AA25"/>
    <mergeCell ref="A27:AA27"/>
    <mergeCell ref="E1:V1"/>
    <mergeCell ref="W1:AA1"/>
    <mergeCell ref="B3:AA3"/>
    <mergeCell ref="E5:I5"/>
    <mergeCell ref="J5:N5"/>
    <mergeCell ref="O5:S5"/>
    <mergeCell ref="T5:X5"/>
  </mergeCells>
  <printOptions/>
  <pageMargins left="0.19015748031496063" right="0.2" top="0.5535433070866143" bottom="0.5338582677165354" header="0.15984251968503937" footer="0.14015748031496064"/>
  <pageSetup fitToHeight="0" fitToWidth="0" orientation="landscape" paperSize="9" scale="9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1"/>
  <sheetViews>
    <sheetView zoomScalePageLayoutView="0" workbookViewId="0" topLeftCell="A4">
      <selection activeCell="AB5" sqref="AB5"/>
    </sheetView>
  </sheetViews>
  <sheetFormatPr defaultColWidth="9.00390625" defaultRowHeight="74.25" customHeight="1"/>
  <cols>
    <col min="1" max="1" width="3.25390625" style="89" customWidth="1"/>
    <col min="2" max="2" width="13.625" style="75" customWidth="1"/>
    <col min="3" max="3" width="9.625" style="75" customWidth="1"/>
    <col min="4" max="4" width="3.375" style="87" customWidth="1"/>
    <col min="5" max="5" width="4.125" style="29" customWidth="1"/>
    <col min="6" max="6" width="3.75390625" style="29" customWidth="1"/>
    <col min="7" max="7" width="4.25390625" style="62" customWidth="1"/>
    <col min="8" max="8" width="3.125" style="29" customWidth="1"/>
    <col min="9" max="9" width="7.00390625" style="79" customWidth="1"/>
    <col min="10" max="10" width="4.125" style="29" customWidth="1"/>
    <col min="11" max="11" width="3.75390625" style="29" customWidth="1"/>
    <col min="12" max="12" width="4.25390625" style="62" customWidth="1"/>
    <col min="13" max="13" width="3.125" style="29" customWidth="1"/>
    <col min="14" max="14" width="6.875" style="79" customWidth="1"/>
    <col min="15" max="15" width="4.125" style="32" customWidth="1"/>
    <col min="16" max="16" width="3.75390625" style="29" customWidth="1"/>
    <col min="17" max="17" width="4.25390625" style="30" customWidth="1"/>
    <col min="18" max="18" width="3.125" style="32" customWidth="1"/>
    <col min="19" max="19" width="6.875" style="79" customWidth="1"/>
    <col min="20" max="20" width="4.125" style="29" customWidth="1"/>
    <col min="21" max="21" width="3.75390625" style="29" customWidth="1"/>
    <col min="22" max="22" width="4.25390625" style="62" customWidth="1"/>
    <col min="23" max="23" width="3.125" style="29" customWidth="1"/>
    <col min="24" max="24" width="6.875" style="79" customWidth="1"/>
    <col min="25" max="25" width="4.625" style="32" customWidth="1"/>
    <col min="26" max="26" width="5.00390625" style="30" customWidth="1"/>
    <col min="27" max="27" width="8.875" style="88" customWidth="1"/>
    <col min="28" max="36" width="8.375" style="99" customWidth="1"/>
    <col min="37" max="16384" width="8.375" style="83" customWidth="1"/>
  </cols>
  <sheetData>
    <row r="1" spans="1:256" ht="20.25" customHeight="1">
      <c r="A1" s="1"/>
      <c r="B1" s="2"/>
      <c r="C1" s="2"/>
      <c r="D1" s="3"/>
      <c r="E1" s="159" t="s">
        <v>0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60" t="s">
        <v>1</v>
      </c>
      <c r="X1" s="160"/>
      <c r="Y1" s="160"/>
      <c r="Z1" s="160"/>
      <c r="AA1" s="160"/>
      <c r="AB1" s="90"/>
      <c r="AC1" s="90"/>
      <c r="AD1" s="90"/>
      <c r="AE1" s="90"/>
      <c r="AF1" s="90"/>
      <c r="AG1" s="90"/>
      <c r="AH1" s="90"/>
      <c r="AI1" s="90"/>
      <c r="AJ1" s="90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3" customHeight="1">
      <c r="A2" s="6"/>
      <c r="B2" s="7"/>
      <c r="C2" s="7"/>
      <c r="D2" s="8"/>
      <c r="E2" s="9"/>
      <c r="F2" s="9"/>
      <c r="G2" s="10"/>
      <c r="H2" s="9"/>
      <c r="I2" s="10"/>
      <c r="J2" s="9"/>
      <c r="K2" s="9"/>
      <c r="L2" s="10"/>
      <c r="M2" s="9"/>
      <c r="N2" s="10"/>
      <c r="O2" s="11"/>
      <c r="P2" s="9"/>
      <c r="Q2" s="12"/>
      <c r="R2" s="11"/>
      <c r="S2" s="10"/>
      <c r="T2" s="9"/>
      <c r="U2" s="9"/>
      <c r="V2" s="10"/>
      <c r="W2" s="9"/>
      <c r="X2" s="10"/>
      <c r="Y2" s="9"/>
      <c r="Z2" s="10"/>
      <c r="AA2" s="10"/>
      <c r="AB2" s="90"/>
      <c r="AC2" s="90"/>
      <c r="AD2" s="90"/>
      <c r="AE2" s="90"/>
      <c r="AF2" s="90"/>
      <c r="AG2" s="90"/>
      <c r="AH2" s="90"/>
      <c r="AI2" s="90"/>
      <c r="AJ2" s="90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.75" customHeight="1">
      <c r="A3" s="13"/>
      <c r="B3" s="161" t="s">
        <v>164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91"/>
      <c r="AC3" s="91"/>
      <c r="AD3" s="91"/>
      <c r="AE3" s="91"/>
      <c r="AF3" s="91"/>
      <c r="AG3" s="91"/>
      <c r="AH3" s="91"/>
      <c r="AI3" s="91"/>
      <c r="AJ3" s="91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3" customHeight="1" thickBot="1">
      <c r="A4" s="6"/>
      <c r="B4" s="7"/>
      <c r="C4" s="7"/>
      <c r="D4" s="8"/>
      <c r="E4" s="9"/>
      <c r="F4" s="9"/>
      <c r="G4" s="10"/>
      <c r="H4" s="9"/>
      <c r="I4" s="10"/>
      <c r="J4" s="9"/>
      <c r="K4" s="9"/>
      <c r="L4" s="10"/>
      <c r="M4" s="9"/>
      <c r="N4" s="10"/>
      <c r="O4" s="11"/>
      <c r="P4" s="9"/>
      <c r="Q4" s="12"/>
      <c r="R4" s="11"/>
      <c r="S4" s="10"/>
      <c r="T4" s="9"/>
      <c r="U4" s="9"/>
      <c r="V4" s="10"/>
      <c r="W4" s="9"/>
      <c r="X4" s="10"/>
      <c r="Y4" s="9"/>
      <c r="Z4" s="10"/>
      <c r="AA4" s="10"/>
      <c r="AB4" s="90"/>
      <c r="AC4" s="90"/>
      <c r="AD4" s="90"/>
      <c r="AE4" s="90"/>
      <c r="AF4" s="90"/>
      <c r="AG4" s="90"/>
      <c r="AH4" s="90"/>
      <c r="AI4" s="90"/>
      <c r="AJ4" s="90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22.5" customHeight="1">
      <c r="A5" s="107" t="s">
        <v>3</v>
      </c>
      <c r="B5" s="108" t="s">
        <v>4</v>
      </c>
      <c r="C5" s="108" t="s">
        <v>5</v>
      </c>
      <c r="D5" s="109" t="s">
        <v>6</v>
      </c>
      <c r="E5" s="162"/>
      <c r="F5" s="162"/>
      <c r="G5" s="162"/>
      <c r="H5" s="162"/>
      <c r="I5" s="162"/>
      <c r="J5" s="163"/>
      <c r="K5" s="163"/>
      <c r="L5" s="163"/>
      <c r="M5" s="163"/>
      <c r="N5" s="163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10" t="s">
        <v>7</v>
      </c>
      <c r="Z5" s="111" t="s">
        <v>7</v>
      </c>
      <c r="AA5" s="112"/>
      <c r="AB5" s="91"/>
      <c r="AC5" s="91"/>
      <c r="AD5" s="91"/>
      <c r="AE5" s="91"/>
      <c r="AF5" s="91"/>
      <c r="AG5" s="91"/>
      <c r="AH5" s="91"/>
      <c r="AI5" s="91"/>
      <c r="AJ5" s="91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15.75" customHeight="1">
      <c r="A6" s="152"/>
      <c r="B6" s="143"/>
      <c r="C6" s="143"/>
      <c r="D6" s="144"/>
      <c r="E6" s="145" t="s">
        <v>8</v>
      </c>
      <c r="F6" s="146" t="s">
        <v>9</v>
      </c>
      <c r="G6" s="147" t="s">
        <v>10</v>
      </c>
      <c r="H6" s="148" t="s">
        <v>11</v>
      </c>
      <c r="I6" s="149" t="s">
        <v>12</v>
      </c>
      <c r="J6" s="145" t="s">
        <v>8</v>
      </c>
      <c r="K6" s="146" t="s">
        <v>9</v>
      </c>
      <c r="L6" s="147" t="s">
        <v>10</v>
      </c>
      <c r="M6" s="148" t="s">
        <v>11</v>
      </c>
      <c r="N6" s="149" t="s">
        <v>12</v>
      </c>
      <c r="O6" s="145" t="s">
        <v>8</v>
      </c>
      <c r="P6" s="146" t="s">
        <v>9</v>
      </c>
      <c r="Q6" s="147" t="s">
        <v>10</v>
      </c>
      <c r="R6" s="148" t="s">
        <v>11</v>
      </c>
      <c r="S6" s="149" t="s">
        <v>12</v>
      </c>
      <c r="T6" s="145" t="s">
        <v>8</v>
      </c>
      <c r="U6" s="146" t="s">
        <v>9</v>
      </c>
      <c r="V6" s="147" t="s">
        <v>10</v>
      </c>
      <c r="W6" s="148" t="s">
        <v>11</v>
      </c>
      <c r="X6" s="149" t="s">
        <v>12</v>
      </c>
      <c r="Y6" s="150" t="s">
        <v>8</v>
      </c>
      <c r="Z6" s="151" t="s">
        <v>10</v>
      </c>
      <c r="AA6" s="153" t="s">
        <v>13</v>
      </c>
      <c r="AB6" s="92"/>
      <c r="AC6" s="92"/>
      <c r="AD6" s="92"/>
      <c r="AE6" s="92"/>
      <c r="AF6" s="92"/>
      <c r="AG6" s="92"/>
      <c r="AH6" s="92"/>
      <c r="AI6" s="92"/>
      <c r="AJ6" s="92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ht="15" customHeight="1">
      <c r="A7" s="154" t="s">
        <v>14</v>
      </c>
      <c r="B7" s="25" t="s">
        <v>165</v>
      </c>
      <c r="C7" s="134" t="s">
        <v>16</v>
      </c>
      <c r="D7" s="135" t="s">
        <v>242</v>
      </c>
      <c r="E7" s="136" t="s">
        <v>243</v>
      </c>
      <c r="F7" s="137" t="s">
        <v>244</v>
      </c>
      <c r="G7" s="138" t="s">
        <v>245</v>
      </c>
      <c r="H7" s="137" t="s">
        <v>246</v>
      </c>
      <c r="I7" s="139" t="s">
        <v>247</v>
      </c>
      <c r="J7" s="140" t="s">
        <v>248</v>
      </c>
      <c r="K7" s="137" t="s">
        <v>249</v>
      </c>
      <c r="L7" s="138" t="s">
        <v>250</v>
      </c>
      <c r="M7" s="137" t="s">
        <v>251</v>
      </c>
      <c r="N7" s="139" t="s">
        <v>252</v>
      </c>
      <c r="O7" s="136" t="s">
        <v>253</v>
      </c>
      <c r="P7" s="137" t="s">
        <v>254</v>
      </c>
      <c r="Q7" s="138" t="s">
        <v>255</v>
      </c>
      <c r="R7" s="140" t="s">
        <v>256</v>
      </c>
      <c r="S7" s="139" t="s">
        <v>257</v>
      </c>
      <c r="T7" s="136" t="s">
        <v>258</v>
      </c>
      <c r="U7" s="137" t="s">
        <v>259</v>
      </c>
      <c r="V7" s="138" t="s">
        <v>260</v>
      </c>
      <c r="W7" s="140" t="s">
        <v>261</v>
      </c>
      <c r="X7" s="139" t="s">
        <v>262</v>
      </c>
      <c r="Y7" s="141" t="s">
        <v>263</v>
      </c>
      <c r="Z7" s="142" t="s">
        <v>264</v>
      </c>
      <c r="AA7" s="155" t="s">
        <v>265</v>
      </c>
      <c r="AB7" s="94"/>
      <c r="AC7" s="94"/>
      <c r="AD7" s="94"/>
      <c r="AE7" s="94"/>
      <c r="AF7" s="94"/>
      <c r="AG7" s="94"/>
      <c r="AH7" s="94"/>
      <c r="AI7" s="94"/>
      <c r="AJ7" s="94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256" ht="11.25" customHeight="1">
      <c r="A8" s="117"/>
      <c r="B8" s="36" t="s">
        <v>96</v>
      </c>
      <c r="C8" s="37"/>
      <c r="D8" s="38"/>
      <c r="E8" s="39" t="s">
        <v>166</v>
      </c>
      <c r="F8" s="40"/>
      <c r="G8" s="41" t="s">
        <v>57</v>
      </c>
      <c r="H8" s="40"/>
      <c r="I8" s="42" t="s">
        <v>57</v>
      </c>
      <c r="J8" s="43" t="s">
        <v>167</v>
      </c>
      <c r="K8" s="40"/>
      <c r="L8" s="41" t="s">
        <v>14</v>
      </c>
      <c r="M8" s="43"/>
      <c r="N8" s="42" t="s">
        <v>14</v>
      </c>
      <c r="O8" s="39" t="s">
        <v>123</v>
      </c>
      <c r="P8" s="40"/>
      <c r="Q8" s="41" t="s">
        <v>14</v>
      </c>
      <c r="R8" s="43"/>
      <c r="S8" s="42" t="s">
        <v>14</v>
      </c>
      <c r="T8" s="39" t="s">
        <v>168</v>
      </c>
      <c r="U8" s="40"/>
      <c r="V8" s="41" t="s">
        <v>23</v>
      </c>
      <c r="W8" s="43"/>
      <c r="X8" s="42" t="s">
        <v>27</v>
      </c>
      <c r="Y8" s="95" t="s">
        <v>26</v>
      </c>
      <c r="Z8" s="44" t="s">
        <v>14</v>
      </c>
      <c r="AA8" s="118"/>
      <c r="AB8" s="96"/>
      <c r="AC8" s="96"/>
      <c r="AD8" s="96"/>
      <c r="AE8" s="96"/>
      <c r="AF8" s="96"/>
      <c r="AG8" s="96"/>
      <c r="AH8" s="96"/>
      <c r="AI8" s="96"/>
      <c r="AJ8" s="96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256" ht="15" customHeight="1">
      <c r="A9" s="119" t="s">
        <v>19</v>
      </c>
      <c r="B9" s="100" t="s">
        <v>169</v>
      </c>
      <c r="C9" s="100" t="s">
        <v>88</v>
      </c>
      <c r="D9" s="93">
        <v>2006</v>
      </c>
      <c r="E9" s="46">
        <v>2</v>
      </c>
      <c r="F9" s="47">
        <v>10</v>
      </c>
      <c r="G9" s="48">
        <v>9.35</v>
      </c>
      <c r="H9" s="47"/>
      <c r="I9" s="49">
        <f>E9+G9-H9</f>
        <v>11.35</v>
      </c>
      <c r="J9" s="50">
        <v>2.6</v>
      </c>
      <c r="K9" s="47">
        <v>10</v>
      </c>
      <c r="L9" s="48">
        <v>7.7</v>
      </c>
      <c r="M9" s="47"/>
      <c r="N9" s="49">
        <f>J9+L9-M9</f>
        <v>10.3</v>
      </c>
      <c r="O9" s="46">
        <v>3.7</v>
      </c>
      <c r="P9" s="47">
        <v>10</v>
      </c>
      <c r="Q9" s="48">
        <v>7.8</v>
      </c>
      <c r="R9" s="50"/>
      <c r="S9" s="49">
        <f>O9+Q9-R9</f>
        <v>11.5</v>
      </c>
      <c r="T9" s="46">
        <v>4</v>
      </c>
      <c r="U9" s="47">
        <v>10</v>
      </c>
      <c r="V9" s="48">
        <v>8</v>
      </c>
      <c r="W9" s="50"/>
      <c r="X9" s="49">
        <f>T9+V9-W9</f>
        <v>12</v>
      </c>
      <c r="Y9" s="51">
        <f>SUM(E9+J9+O9+T9)</f>
        <v>12.3</v>
      </c>
      <c r="Z9" s="52">
        <f>SUM(G9+L9+Q9+V9)</f>
        <v>32.85</v>
      </c>
      <c r="AA9" s="120">
        <f>$I9+$N9+$S9+$X9</f>
        <v>45.15</v>
      </c>
      <c r="AB9" s="94"/>
      <c r="AC9" s="94"/>
      <c r="AD9" s="94"/>
      <c r="AE9" s="94"/>
      <c r="AF9" s="94"/>
      <c r="AG9" s="94"/>
      <c r="AH9" s="94"/>
      <c r="AI9" s="94"/>
      <c r="AJ9" s="94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pans="1:256" ht="11.25" customHeight="1">
      <c r="A10" s="117"/>
      <c r="B10" s="36" t="s">
        <v>170</v>
      </c>
      <c r="C10" s="36"/>
      <c r="D10" s="38"/>
      <c r="E10" s="39" t="s">
        <v>166</v>
      </c>
      <c r="F10" s="40"/>
      <c r="G10" s="41" t="s">
        <v>14</v>
      </c>
      <c r="H10" s="40"/>
      <c r="I10" s="42" t="s">
        <v>14</v>
      </c>
      <c r="J10" s="43" t="s">
        <v>171</v>
      </c>
      <c r="K10" s="40"/>
      <c r="L10" s="41" t="s">
        <v>90</v>
      </c>
      <c r="M10" s="43"/>
      <c r="N10" s="42" t="s">
        <v>172</v>
      </c>
      <c r="O10" s="39" t="s">
        <v>68</v>
      </c>
      <c r="P10" s="40"/>
      <c r="Q10" s="41" t="s">
        <v>19</v>
      </c>
      <c r="R10" s="43"/>
      <c r="S10" s="42" t="s">
        <v>125</v>
      </c>
      <c r="T10" s="39" t="s">
        <v>173</v>
      </c>
      <c r="U10" s="40"/>
      <c r="V10" s="41" t="s">
        <v>19</v>
      </c>
      <c r="W10" s="43"/>
      <c r="X10" s="42" t="s">
        <v>19</v>
      </c>
      <c r="Y10" s="95" t="s">
        <v>64</v>
      </c>
      <c r="Z10" s="44" t="s">
        <v>19</v>
      </c>
      <c r="AA10" s="118"/>
      <c r="AB10" s="96"/>
      <c r="AC10" s="96"/>
      <c r="AD10" s="96"/>
      <c r="AE10" s="96"/>
      <c r="AF10" s="96"/>
      <c r="AG10" s="96"/>
      <c r="AH10" s="96"/>
      <c r="AI10" s="96"/>
      <c r="AJ10" s="96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</row>
    <row r="11" spans="1:256" ht="15" customHeight="1">
      <c r="A11" s="119" t="s">
        <v>23</v>
      </c>
      <c r="B11" s="100" t="s">
        <v>174</v>
      </c>
      <c r="C11" s="100" t="s">
        <v>141</v>
      </c>
      <c r="D11" s="93">
        <v>2006</v>
      </c>
      <c r="E11" s="46">
        <v>2</v>
      </c>
      <c r="F11" s="47">
        <v>10</v>
      </c>
      <c r="G11" s="48">
        <v>9.15</v>
      </c>
      <c r="H11" s="47"/>
      <c r="I11" s="49">
        <f>E11+G11-H11</f>
        <v>11.15</v>
      </c>
      <c r="J11" s="50">
        <v>2.6</v>
      </c>
      <c r="K11" s="47">
        <v>10</v>
      </c>
      <c r="L11" s="48">
        <v>7.9</v>
      </c>
      <c r="M11" s="47"/>
      <c r="N11" s="49">
        <f>J11+L11-M11</f>
        <v>10.5</v>
      </c>
      <c r="O11" s="46">
        <v>4</v>
      </c>
      <c r="P11" s="47">
        <v>10</v>
      </c>
      <c r="Q11" s="48">
        <v>6.7</v>
      </c>
      <c r="R11" s="50"/>
      <c r="S11" s="49">
        <f>O11+Q11-R11</f>
        <v>10.7</v>
      </c>
      <c r="T11" s="46">
        <v>4</v>
      </c>
      <c r="U11" s="47">
        <v>10</v>
      </c>
      <c r="V11" s="48">
        <v>8.5</v>
      </c>
      <c r="W11" s="50"/>
      <c r="X11" s="49">
        <f>T11+V11-W11</f>
        <v>12.5</v>
      </c>
      <c r="Y11" s="51">
        <f>SUM(E11+J11+O11+T11)</f>
        <v>12.6</v>
      </c>
      <c r="Z11" s="52">
        <f>SUM(G11+L11+Q11+V11)</f>
        <v>32.25</v>
      </c>
      <c r="AA11" s="120">
        <f>$I11+$N11+$S11+$X11</f>
        <v>44.849999999999994</v>
      </c>
      <c r="AB11" s="94"/>
      <c r="AC11" s="94"/>
      <c r="AD11" s="94"/>
      <c r="AE11" s="94"/>
      <c r="AF11" s="94"/>
      <c r="AG11" s="94"/>
      <c r="AH11" s="94"/>
      <c r="AI11" s="94"/>
      <c r="AJ11" s="9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ht="11.25" customHeight="1">
      <c r="A12" s="117"/>
      <c r="B12" s="36" t="s">
        <v>175</v>
      </c>
      <c r="C12" s="36"/>
      <c r="D12" s="38"/>
      <c r="E12" s="39" t="s">
        <v>166</v>
      </c>
      <c r="F12" s="40"/>
      <c r="G12" s="41" t="s">
        <v>35</v>
      </c>
      <c r="H12" s="40"/>
      <c r="I12" s="42" t="s">
        <v>35</v>
      </c>
      <c r="J12" s="43" t="s">
        <v>171</v>
      </c>
      <c r="K12" s="40"/>
      <c r="L12" s="41" t="s">
        <v>28</v>
      </c>
      <c r="M12" s="43"/>
      <c r="N12" s="42" t="s">
        <v>28</v>
      </c>
      <c r="O12" s="39" t="s">
        <v>176</v>
      </c>
      <c r="P12" s="40"/>
      <c r="Q12" s="41" t="s">
        <v>137</v>
      </c>
      <c r="R12" s="43"/>
      <c r="S12" s="42" t="s">
        <v>112</v>
      </c>
      <c r="T12" s="39" t="s">
        <v>173</v>
      </c>
      <c r="U12" s="40"/>
      <c r="V12" s="41" t="s">
        <v>14</v>
      </c>
      <c r="W12" s="43"/>
      <c r="X12" s="42" t="s">
        <v>14</v>
      </c>
      <c r="Y12" s="95" t="s">
        <v>14</v>
      </c>
      <c r="Z12" s="44" t="s">
        <v>28</v>
      </c>
      <c r="AA12" s="118"/>
      <c r="AB12" s="96"/>
      <c r="AC12" s="96"/>
      <c r="AD12" s="96"/>
      <c r="AE12" s="96"/>
      <c r="AF12" s="96"/>
      <c r="AG12" s="96"/>
      <c r="AH12" s="96"/>
      <c r="AI12" s="96"/>
      <c r="AJ12" s="96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</row>
    <row r="13" spans="1:256" ht="15" customHeight="1">
      <c r="A13" s="119" t="s">
        <v>28</v>
      </c>
      <c r="B13" s="100" t="s">
        <v>177</v>
      </c>
      <c r="C13" s="100" t="s">
        <v>178</v>
      </c>
      <c r="D13" s="93">
        <v>2006</v>
      </c>
      <c r="E13" s="46">
        <v>2</v>
      </c>
      <c r="F13" s="47">
        <v>10</v>
      </c>
      <c r="G13" s="48">
        <v>9.2</v>
      </c>
      <c r="H13" s="47"/>
      <c r="I13" s="49">
        <f>E13+G13-H13</f>
        <v>11.2</v>
      </c>
      <c r="J13" s="50">
        <v>2.7</v>
      </c>
      <c r="K13" s="47">
        <v>10</v>
      </c>
      <c r="L13" s="48">
        <v>8.1</v>
      </c>
      <c r="M13" s="47"/>
      <c r="N13" s="49">
        <f>J13+L13-M13</f>
        <v>10.8</v>
      </c>
      <c r="O13" s="46">
        <v>3.8</v>
      </c>
      <c r="P13" s="47">
        <v>10</v>
      </c>
      <c r="Q13" s="48">
        <v>7.7</v>
      </c>
      <c r="R13" s="50"/>
      <c r="S13" s="49">
        <f>O13+Q13-R13</f>
        <v>11.5</v>
      </c>
      <c r="T13" s="46">
        <v>4</v>
      </c>
      <c r="U13" s="47">
        <v>10</v>
      </c>
      <c r="V13" s="48">
        <v>7.3</v>
      </c>
      <c r="W13" s="50"/>
      <c r="X13" s="49">
        <f>T13+V13-W13</f>
        <v>11.3</v>
      </c>
      <c r="Y13" s="51">
        <f>SUM(E13+J13+O13+T13)</f>
        <v>12.5</v>
      </c>
      <c r="Z13" s="52">
        <f>SUM(G13+L13+Q13+V13)</f>
        <v>32.3</v>
      </c>
      <c r="AA13" s="120">
        <f>$I13+$N13+$S13+$X13</f>
        <v>44.8</v>
      </c>
      <c r="AB13" s="94"/>
      <c r="AC13" s="94"/>
      <c r="AD13" s="94"/>
      <c r="AE13" s="94"/>
      <c r="AF13" s="94"/>
      <c r="AG13" s="94"/>
      <c r="AH13" s="94"/>
      <c r="AI13" s="94"/>
      <c r="AJ13" s="94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56" ht="11.25" customHeight="1">
      <c r="A14" s="117"/>
      <c r="B14" s="36" t="s">
        <v>179</v>
      </c>
      <c r="C14" s="36"/>
      <c r="D14" s="38"/>
      <c r="E14" s="39" t="s">
        <v>166</v>
      </c>
      <c r="F14" s="40"/>
      <c r="G14" s="41" t="s">
        <v>63</v>
      </c>
      <c r="H14" s="40"/>
      <c r="I14" s="42" t="s">
        <v>63</v>
      </c>
      <c r="J14" s="43" t="s">
        <v>167</v>
      </c>
      <c r="K14" s="40"/>
      <c r="L14" s="41" t="s">
        <v>23</v>
      </c>
      <c r="M14" s="43"/>
      <c r="N14" s="42" t="s">
        <v>23</v>
      </c>
      <c r="O14" s="39" t="s">
        <v>123</v>
      </c>
      <c r="P14" s="40"/>
      <c r="Q14" s="41" t="s">
        <v>180</v>
      </c>
      <c r="R14" s="43"/>
      <c r="S14" s="42" t="s">
        <v>125</v>
      </c>
      <c r="T14" s="39" t="s">
        <v>173</v>
      </c>
      <c r="U14" s="40"/>
      <c r="V14" s="41">
        <v>4</v>
      </c>
      <c r="W14" s="43"/>
      <c r="X14" s="42" t="s">
        <v>27</v>
      </c>
      <c r="Y14" s="95" t="s">
        <v>125</v>
      </c>
      <c r="Z14" s="44" t="s">
        <v>23</v>
      </c>
      <c r="AA14" s="118"/>
      <c r="AB14" s="97"/>
      <c r="AC14" s="97"/>
      <c r="AD14" s="97"/>
      <c r="AE14" s="97"/>
      <c r="AF14" s="97"/>
      <c r="AG14" s="97"/>
      <c r="AH14" s="97"/>
      <c r="AI14" s="97"/>
      <c r="AJ14" s="97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</row>
    <row r="15" spans="1:256" ht="15" customHeight="1">
      <c r="A15" s="119" t="s">
        <v>26</v>
      </c>
      <c r="B15" s="100" t="s">
        <v>48</v>
      </c>
      <c r="C15" s="100" t="s">
        <v>141</v>
      </c>
      <c r="D15" s="93">
        <v>2006</v>
      </c>
      <c r="E15" s="46">
        <v>2</v>
      </c>
      <c r="F15" s="47">
        <v>10</v>
      </c>
      <c r="G15" s="48">
        <v>8.9</v>
      </c>
      <c r="H15" s="47"/>
      <c r="I15" s="49">
        <f>E15+G15-H15</f>
        <v>10.9</v>
      </c>
      <c r="J15" s="50">
        <v>2.7</v>
      </c>
      <c r="K15" s="47">
        <v>10</v>
      </c>
      <c r="L15" s="48">
        <v>8.3</v>
      </c>
      <c r="M15" s="47"/>
      <c r="N15" s="49">
        <f>J15+L15-M15</f>
        <v>11</v>
      </c>
      <c r="O15" s="46">
        <v>3.9</v>
      </c>
      <c r="P15" s="47">
        <v>10</v>
      </c>
      <c r="Q15" s="48">
        <v>7.3</v>
      </c>
      <c r="R15" s="50"/>
      <c r="S15" s="49">
        <f>O15+Q15-R15</f>
        <v>11.2</v>
      </c>
      <c r="T15" s="46">
        <v>3.9</v>
      </c>
      <c r="U15" s="47">
        <v>10</v>
      </c>
      <c r="V15" s="48">
        <v>6.8</v>
      </c>
      <c r="W15" s="50"/>
      <c r="X15" s="49">
        <f>T15+V15-W15</f>
        <v>10.7</v>
      </c>
      <c r="Y15" s="51">
        <f>SUM(E15+J15+O15+T15)</f>
        <v>12.5</v>
      </c>
      <c r="Z15" s="52">
        <f>SUM(G15+L15+Q15+V15)</f>
        <v>31.300000000000004</v>
      </c>
      <c r="AA15" s="120">
        <f>$I15+$N15+$S15+$X15</f>
        <v>43.8</v>
      </c>
      <c r="AB15" s="94"/>
      <c r="AC15" s="94"/>
      <c r="AD15" s="94"/>
      <c r="AE15" s="94"/>
      <c r="AF15" s="94"/>
      <c r="AG15" s="94"/>
      <c r="AH15" s="94"/>
      <c r="AI15" s="94"/>
      <c r="AJ15" s="94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256" ht="11.25" customHeight="1">
      <c r="A16" s="117"/>
      <c r="B16" s="36" t="s">
        <v>181</v>
      </c>
      <c r="C16" s="36"/>
      <c r="D16" s="38"/>
      <c r="E16" s="39" t="s">
        <v>166</v>
      </c>
      <c r="F16" s="40"/>
      <c r="G16" s="41" t="s">
        <v>182</v>
      </c>
      <c r="H16" s="40"/>
      <c r="I16" s="42" t="s">
        <v>183</v>
      </c>
      <c r="J16" s="43" t="s">
        <v>167</v>
      </c>
      <c r="K16" s="40"/>
      <c r="L16" s="41" t="s">
        <v>19</v>
      </c>
      <c r="M16" s="43"/>
      <c r="N16" s="42" t="s">
        <v>19</v>
      </c>
      <c r="O16" s="39" t="s">
        <v>23</v>
      </c>
      <c r="P16" s="40"/>
      <c r="Q16" s="41" t="s">
        <v>172</v>
      </c>
      <c r="R16" s="43"/>
      <c r="S16" s="42" t="s">
        <v>35</v>
      </c>
      <c r="T16" s="39" t="s">
        <v>168</v>
      </c>
      <c r="U16" s="40"/>
      <c r="V16" s="41" t="s">
        <v>79</v>
      </c>
      <c r="W16" s="43"/>
      <c r="X16" s="42" t="s">
        <v>118</v>
      </c>
      <c r="Y16" s="95" t="s">
        <v>125</v>
      </c>
      <c r="Z16" s="44" t="s">
        <v>35</v>
      </c>
      <c r="AA16" s="118"/>
      <c r="AB16" s="97"/>
      <c r="AC16" s="97"/>
      <c r="AD16" s="97"/>
      <c r="AE16" s="97"/>
      <c r="AF16" s="97"/>
      <c r="AG16" s="97"/>
      <c r="AH16" s="97"/>
      <c r="AI16" s="97"/>
      <c r="AJ16" s="97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</row>
    <row r="17" spans="1:256" ht="15" customHeight="1">
      <c r="A17" s="119" t="s">
        <v>35</v>
      </c>
      <c r="B17" s="100" t="s">
        <v>152</v>
      </c>
      <c r="C17" s="100" t="s">
        <v>59</v>
      </c>
      <c r="D17" s="93">
        <v>2005</v>
      </c>
      <c r="E17" s="46">
        <v>2</v>
      </c>
      <c r="F17" s="47">
        <v>10</v>
      </c>
      <c r="G17" s="48">
        <v>9.1</v>
      </c>
      <c r="H17" s="47"/>
      <c r="I17" s="49">
        <f>E17+G17-H17</f>
        <v>11.1</v>
      </c>
      <c r="J17" s="50">
        <v>2.7</v>
      </c>
      <c r="K17" s="47">
        <v>10</v>
      </c>
      <c r="L17" s="48">
        <v>7.3</v>
      </c>
      <c r="M17" s="47"/>
      <c r="N17" s="49">
        <f>J17+L17-M17</f>
        <v>10</v>
      </c>
      <c r="O17" s="46">
        <v>3.8</v>
      </c>
      <c r="P17" s="47">
        <v>10</v>
      </c>
      <c r="Q17" s="48">
        <v>7.7</v>
      </c>
      <c r="R17" s="50"/>
      <c r="S17" s="49">
        <f>O17+Q17-R17</f>
        <v>11.5</v>
      </c>
      <c r="T17" s="46">
        <v>4</v>
      </c>
      <c r="U17" s="47">
        <v>10</v>
      </c>
      <c r="V17" s="48">
        <v>7.1</v>
      </c>
      <c r="W17" s="50"/>
      <c r="X17" s="49">
        <f>T17+V17-W17</f>
        <v>11.1</v>
      </c>
      <c r="Y17" s="51">
        <f>SUM(E17+J17+O17+T17)</f>
        <v>12.5</v>
      </c>
      <c r="Z17" s="52">
        <f>SUM(G17+L17+Q17+V17)</f>
        <v>31.199999999999996</v>
      </c>
      <c r="AA17" s="120">
        <f>$I17+$N17+$S17+$X17</f>
        <v>43.7</v>
      </c>
      <c r="AB17" s="94"/>
      <c r="AC17" s="94"/>
      <c r="AD17" s="94"/>
      <c r="AE17" s="94"/>
      <c r="AF17" s="94"/>
      <c r="AG17" s="94"/>
      <c r="AH17" s="94"/>
      <c r="AI17" s="94"/>
      <c r="AJ17" s="94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256" ht="11.25" customHeight="1">
      <c r="A18" s="117"/>
      <c r="B18" s="36" t="s">
        <v>116</v>
      </c>
      <c r="C18" s="36"/>
      <c r="D18" s="38"/>
      <c r="E18" s="39" t="s">
        <v>166</v>
      </c>
      <c r="F18" s="40"/>
      <c r="G18" s="41" t="s">
        <v>184</v>
      </c>
      <c r="H18" s="40"/>
      <c r="I18" s="42" t="s">
        <v>184</v>
      </c>
      <c r="J18" s="43" t="s">
        <v>167</v>
      </c>
      <c r="K18" s="40"/>
      <c r="L18" s="41" t="s">
        <v>112</v>
      </c>
      <c r="M18" s="43"/>
      <c r="N18" s="42" t="s">
        <v>112</v>
      </c>
      <c r="O18" s="39" t="s">
        <v>123</v>
      </c>
      <c r="P18" s="40"/>
      <c r="Q18" s="41" t="s">
        <v>180</v>
      </c>
      <c r="R18" s="43"/>
      <c r="S18" s="42" t="s">
        <v>125</v>
      </c>
      <c r="T18" s="39" t="s">
        <v>173</v>
      </c>
      <c r="U18" s="40"/>
      <c r="V18" s="41" t="s">
        <v>66</v>
      </c>
      <c r="W18" s="43"/>
      <c r="X18" s="42" t="s">
        <v>26</v>
      </c>
      <c r="Y18" s="95" t="s">
        <v>125</v>
      </c>
      <c r="Z18" s="44" t="s">
        <v>34</v>
      </c>
      <c r="AA18" s="118"/>
      <c r="AB18" s="97"/>
      <c r="AC18" s="97"/>
      <c r="AD18" s="97"/>
      <c r="AE18" s="97"/>
      <c r="AF18" s="97"/>
      <c r="AG18" s="97"/>
      <c r="AH18" s="97"/>
      <c r="AI18" s="97"/>
      <c r="AJ18" s="97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</row>
    <row r="19" spans="1:256" ht="15" customHeight="1">
      <c r="A19" s="119" t="s">
        <v>34</v>
      </c>
      <c r="B19" s="100" t="s">
        <v>185</v>
      </c>
      <c r="C19" s="100" t="s">
        <v>37</v>
      </c>
      <c r="D19" s="93">
        <v>2006</v>
      </c>
      <c r="E19" s="46">
        <v>2</v>
      </c>
      <c r="F19" s="47">
        <v>10</v>
      </c>
      <c r="G19" s="48">
        <v>9.3</v>
      </c>
      <c r="H19" s="47"/>
      <c r="I19" s="49">
        <f>E19+G19-H19</f>
        <v>11.3</v>
      </c>
      <c r="J19" s="50">
        <v>2.6</v>
      </c>
      <c r="K19" s="47">
        <v>10</v>
      </c>
      <c r="L19" s="48">
        <v>7.7</v>
      </c>
      <c r="M19" s="47"/>
      <c r="N19" s="49">
        <f>J19+L19-M19</f>
        <v>10.3</v>
      </c>
      <c r="O19" s="46">
        <v>4</v>
      </c>
      <c r="P19" s="47">
        <v>10</v>
      </c>
      <c r="Q19" s="48">
        <v>7.3</v>
      </c>
      <c r="R19" s="50"/>
      <c r="S19" s="49">
        <f>O19+Q19-R19</f>
        <v>11.3</v>
      </c>
      <c r="T19" s="46">
        <v>3.6</v>
      </c>
      <c r="U19" s="47">
        <v>10</v>
      </c>
      <c r="V19" s="48">
        <v>7.1</v>
      </c>
      <c r="W19" s="50"/>
      <c r="X19" s="49">
        <f>T19+V19-W19</f>
        <v>10.7</v>
      </c>
      <c r="Y19" s="51">
        <f>SUM(E19+J19+O19+T19)</f>
        <v>12.2</v>
      </c>
      <c r="Z19" s="52">
        <f>SUM(G19+L19+Q19+V19)</f>
        <v>31.4</v>
      </c>
      <c r="AA19" s="120">
        <f>$I19+$N19+$S19+$X19</f>
        <v>43.60000000000001</v>
      </c>
      <c r="AB19" s="94"/>
      <c r="AC19" s="94"/>
      <c r="AD19" s="94"/>
      <c r="AE19" s="94"/>
      <c r="AF19" s="94"/>
      <c r="AG19" s="94"/>
      <c r="AH19" s="94"/>
      <c r="AI19" s="94"/>
      <c r="AJ19" s="94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</row>
    <row r="20" spans="1:256" ht="11.25" customHeight="1">
      <c r="A20" s="117"/>
      <c r="B20" s="36" t="s">
        <v>170</v>
      </c>
      <c r="C20" s="36"/>
      <c r="D20" s="38"/>
      <c r="E20" s="39" t="s">
        <v>166</v>
      </c>
      <c r="F20" s="40"/>
      <c r="G20" s="41" t="s">
        <v>57</v>
      </c>
      <c r="H20" s="40"/>
      <c r="I20" s="42" t="s">
        <v>57</v>
      </c>
      <c r="J20" s="43" t="s">
        <v>171</v>
      </c>
      <c r="K20" s="40"/>
      <c r="L20" s="41" t="s">
        <v>90</v>
      </c>
      <c r="M20" s="43"/>
      <c r="N20" s="42" t="s">
        <v>172</v>
      </c>
      <c r="O20" s="39" t="s">
        <v>176</v>
      </c>
      <c r="P20" s="40"/>
      <c r="Q20" s="41" t="s">
        <v>172</v>
      </c>
      <c r="R20" s="43"/>
      <c r="S20" s="42" t="s">
        <v>26</v>
      </c>
      <c r="T20" s="39" t="s">
        <v>112</v>
      </c>
      <c r="U20" s="40"/>
      <c r="V20" s="41" t="s">
        <v>66</v>
      </c>
      <c r="W20" s="43"/>
      <c r="X20" s="42" t="s">
        <v>118</v>
      </c>
      <c r="Y20" s="95" t="s">
        <v>118</v>
      </c>
      <c r="Z20" s="44" t="s">
        <v>26</v>
      </c>
      <c r="AA20" s="118"/>
      <c r="AB20" s="97"/>
      <c r="AC20" s="97"/>
      <c r="AD20" s="97"/>
      <c r="AE20" s="97"/>
      <c r="AF20" s="97"/>
      <c r="AG20" s="97"/>
      <c r="AH20" s="97"/>
      <c r="AI20" s="97"/>
      <c r="AJ20" s="97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  <c r="IU20" s="63"/>
      <c r="IV20" s="63"/>
    </row>
    <row r="21" spans="1:256" ht="15" customHeight="1">
      <c r="A21" s="119" t="s">
        <v>68</v>
      </c>
      <c r="B21" s="100" t="s">
        <v>186</v>
      </c>
      <c r="C21" s="100" t="s">
        <v>78</v>
      </c>
      <c r="D21" s="93">
        <v>2005</v>
      </c>
      <c r="E21" s="46">
        <v>2</v>
      </c>
      <c r="F21" s="47">
        <v>10</v>
      </c>
      <c r="G21" s="48">
        <v>9.2</v>
      </c>
      <c r="H21" s="47"/>
      <c r="I21" s="49">
        <f>E21+G21-H21</f>
        <v>11.2</v>
      </c>
      <c r="J21" s="50">
        <v>2.6</v>
      </c>
      <c r="K21" s="47">
        <v>10</v>
      </c>
      <c r="L21" s="48">
        <v>7.7</v>
      </c>
      <c r="M21" s="47"/>
      <c r="N21" s="49">
        <f>J21+L21-M21</f>
        <v>10.3</v>
      </c>
      <c r="O21" s="46">
        <v>3.8</v>
      </c>
      <c r="P21" s="47">
        <v>10</v>
      </c>
      <c r="Q21" s="48">
        <v>7</v>
      </c>
      <c r="R21" s="50"/>
      <c r="S21" s="49">
        <f>O21+Q21-R21</f>
        <v>10.8</v>
      </c>
      <c r="T21" s="46">
        <v>3.9</v>
      </c>
      <c r="U21" s="47">
        <v>10</v>
      </c>
      <c r="V21" s="48">
        <v>7</v>
      </c>
      <c r="W21" s="50"/>
      <c r="X21" s="49">
        <f>T21+V21-W21</f>
        <v>10.9</v>
      </c>
      <c r="Y21" s="51">
        <f>SUM(E21+J21+O21+T21)</f>
        <v>12.299999999999999</v>
      </c>
      <c r="Z21" s="52">
        <f>SUM(G21+L21+Q21+V21)</f>
        <v>30.9</v>
      </c>
      <c r="AA21" s="120">
        <f>$I21+$N21+$S21+$X21</f>
        <v>43.199999999999996</v>
      </c>
      <c r="AB21" s="94"/>
      <c r="AC21" s="94"/>
      <c r="AD21" s="94"/>
      <c r="AE21" s="94"/>
      <c r="AF21" s="94"/>
      <c r="AG21" s="94"/>
      <c r="AH21" s="94"/>
      <c r="AI21" s="94"/>
      <c r="AJ21" s="94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</row>
    <row r="22" spans="1:256" ht="11.25" customHeight="1">
      <c r="A22" s="117"/>
      <c r="B22" s="36" t="s">
        <v>170</v>
      </c>
      <c r="C22" s="36"/>
      <c r="D22" s="38"/>
      <c r="E22" s="39" t="s">
        <v>166</v>
      </c>
      <c r="F22" s="40"/>
      <c r="G22" s="41" t="s">
        <v>63</v>
      </c>
      <c r="H22" s="40"/>
      <c r="I22" s="42" t="s">
        <v>63</v>
      </c>
      <c r="J22" s="43" t="s">
        <v>171</v>
      </c>
      <c r="K22" s="40"/>
      <c r="L22" s="41" t="s">
        <v>90</v>
      </c>
      <c r="M22" s="43"/>
      <c r="N22" s="42" t="s">
        <v>172</v>
      </c>
      <c r="O22" s="39" t="s">
        <v>123</v>
      </c>
      <c r="P22" s="40"/>
      <c r="Q22" s="41" t="s">
        <v>79</v>
      </c>
      <c r="R22" s="43"/>
      <c r="S22" s="42" t="s">
        <v>73</v>
      </c>
      <c r="T22" s="39" t="s">
        <v>168</v>
      </c>
      <c r="U22" s="40"/>
      <c r="V22" s="41" t="s">
        <v>97</v>
      </c>
      <c r="W22" s="43"/>
      <c r="X22" s="42" t="s">
        <v>35</v>
      </c>
      <c r="Y22" s="95" t="s">
        <v>64</v>
      </c>
      <c r="Z22" s="44" t="s">
        <v>79</v>
      </c>
      <c r="AA22" s="118"/>
      <c r="AB22" s="97"/>
      <c r="AC22" s="97"/>
      <c r="AD22" s="97"/>
      <c r="AE22" s="97"/>
      <c r="AF22" s="97"/>
      <c r="AG22" s="97"/>
      <c r="AH22" s="97"/>
      <c r="AI22" s="97"/>
      <c r="AJ22" s="97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  <c r="IU22" s="63"/>
      <c r="IV22" s="63"/>
    </row>
    <row r="23" spans="1:256" ht="15" customHeight="1">
      <c r="A23" s="119" t="s">
        <v>74</v>
      </c>
      <c r="B23" s="100" t="s">
        <v>187</v>
      </c>
      <c r="C23" s="100" t="s">
        <v>188</v>
      </c>
      <c r="D23" s="93">
        <v>2005</v>
      </c>
      <c r="E23" s="46">
        <v>2</v>
      </c>
      <c r="F23" s="47">
        <v>10</v>
      </c>
      <c r="G23" s="48">
        <v>9.1</v>
      </c>
      <c r="H23" s="47"/>
      <c r="I23" s="49">
        <f>E23+G23-H23</f>
        <v>11.1</v>
      </c>
      <c r="J23" s="50">
        <v>2.8</v>
      </c>
      <c r="K23" s="47">
        <v>10</v>
      </c>
      <c r="L23" s="48">
        <v>7.65</v>
      </c>
      <c r="M23" s="47"/>
      <c r="N23" s="49">
        <f>J23+L23-M23</f>
        <v>10.45</v>
      </c>
      <c r="O23" s="46">
        <v>3.6</v>
      </c>
      <c r="P23" s="47">
        <v>10</v>
      </c>
      <c r="Q23" s="48">
        <v>7.5</v>
      </c>
      <c r="R23" s="50"/>
      <c r="S23" s="49">
        <f>O23+Q23-R23</f>
        <v>11.1</v>
      </c>
      <c r="T23" s="46">
        <v>3.7</v>
      </c>
      <c r="U23" s="47">
        <v>10</v>
      </c>
      <c r="V23" s="48">
        <v>6.7</v>
      </c>
      <c r="W23" s="50"/>
      <c r="X23" s="49">
        <f>T23+V23-W23</f>
        <v>10.4</v>
      </c>
      <c r="Y23" s="51">
        <f>SUM(E23+J23+O23+T23)</f>
        <v>12.100000000000001</v>
      </c>
      <c r="Z23" s="52">
        <f>SUM(G23+L23+Q23+V23)</f>
        <v>30.95</v>
      </c>
      <c r="AA23" s="120">
        <f>$I23+$N23+$S23+$X23</f>
        <v>43.05</v>
      </c>
      <c r="AB23" s="94"/>
      <c r="AC23" s="94"/>
      <c r="AD23" s="94"/>
      <c r="AE23" s="94"/>
      <c r="AF23" s="94"/>
      <c r="AG23" s="94"/>
      <c r="AH23" s="94"/>
      <c r="AI23" s="94"/>
      <c r="AJ23" s="94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ht="11.25" customHeight="1">
      <c r="A24" s="117"/>
      <c r="B24" s="36" t="s">
        <v>179</v>
      </c>
      <c r="C24" s="36"/>
      <c r="D24" s="38"/>
      <c r="E24" s="39" t="s">
        <v>166</v>
      </c>
      <c r="F24" s="40"/>
      <c r="G24" s="41" t="s">
        <v>184</v>
      </c>
      <c r="H24" s="40"/>
      <c r="I24" s="42" t="s">
        <v>184</v>
      </c>
      <c r="J24" s="43" t="s">
        <v>14</v>
      </c>
      <c r="K24" s="40"/>
      <c r="L24" s="41" t="s">
        <v>74</v>
      </c>
      <c r="M24" s="43"/>
      <c r="N24" s="42" t="s">
        <v>26</v>
      </c>
      <c r="O24" s="39" t="s">
        <v>189</v>
      </c>
      <c r="P24" s="40"/>
      <c r="Q24" s="41" t="s">
        <v>35</v>
      </c>
      <c r="R24" s="43"/>
      <c r="S24" s="42" t="s">
        <v>34</v>
      </c>
      <c r="T24" s="39" t="s">
        <v>79</v>
      </c>
      <c r="U24" s="40"/>
      <c r="V24" s="41" t="s">
        <v>112</v>
      </c>
      <c r="W24" s="43"/>
      <c r="X24" s="42" t="s">
        <v>190</v>
      </c>
      <c r="Y24" s="95" t="s">
        <v>79</v>
      </c>
      <c r="Z24" s="44" t="s">
        <v>74</v>
      </c>
      <c r="AA24" s="118"/>
      <c r="AB24" s="97"/>
      <c r="AC24" s="97"/>
      <c r="AD24" s="97"/>
      <c r="AE24" s="97"/>
      <c r="AF24" s="97"/>
      <c r="AG24" s="97"/>
      <c r="AH24" s="97"/>
      <c r="AI24" s="97"/>
      <c r="AJ24" s="97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  <c r="IU24" s="63"/>
      <c r="IV24" s="63"/>
    </row>
    <row r="25" spans="1:256" ht="15" customHeight="1">
      <c r="A25" s="119" t="s">
        <v>79</v>
      </c>
      <c r="B25" s="25" t="s">
        <v>191</v>
      </c>
      <c r="C25" s="26" t="s">
        <v>192</v>
      </c>
      <c r="D25" s="27">
        <v>2006</v>
      </c>
      <c r="E25" s="46">
        <v>2</v>
      </c>
      <c r="F25" s="47">
        <v>10</v>
      </c>
      <c r="G25" s="48">
        <v>9.1</v>
      </c>
      <c r="H25" s="47"/>
      <c r="I25" s="49">
        <f>E25+G25-H25</f>
        <v>11.1</v>
      </c>
      <c r="J25" s="50">
        <v>2.7</v>
      </c>
      <c r="K25" s="47">
        <v>10</v>
      </c>
      <c r="L25" s="48">
        <v>7.7</v>
      </c>
      <c r="M25" s="47"/>
      <c r="N25" s="49">
        <f>J25+L25-M25</f>
        <v>10.4</v>
      </c>
      <c r="O25" s="46">
        <v>3.6</v>
      </c>
      <c r="P25" s="47">
        <v>10</v>
      </c>
      <c r="Q25" s="48">
        <v>6.6</v>
      </c>
      <c r="R25" s="50"/>
      <c r="S25" s="49">
        <f>O25+Q25-R25</f>
        <v>10.2</v>
      </c>
      <c r="T25" s="46">
        <v>3.9</v>
      </c>
      <c r="U25" s="47">
        <v>10</v>
      </c>
      <c r="V25" s="48">
        <v>6.9</v>
      </c>
      <c r="W25" s="50"/>
      <c r="X25" s="49">
        <f>T25+V25-W25</f>
        <v>10.8</v>
      </c>
      <c r="Y25" s="51">
        <f>SUM(E25+J25+O25+T25)</f>
        <v>12.200000000000001</v>
      </c>
      <c r="Z25" s="52">
        <f>SUM(G25+L25+Q25+V25)</f>
        <v>30.299999999999997</v>
      </c>
      <c r="AA25" s="120">
        <f>$I25+$N25+$S25+$X25</f>
        <v>42.5</v>
      </c>
      <c r="AB25" s="94"/>
      <c r="AC25" s="94"/>
      <c r="AD25" s="94"/>
      <c r="AE25" s="94"/>
      <c r="AF25" s="94"/>
      <c r="AG25" s="94"/>
      <c r="AH25" s="94"/>
      <c r="AI25" s="94"/>
      <c r="AJ25" s="94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1.25" customHeight="1">
      <c r="A26" s="117"/>
      <c r="B26" s="36" t="s">
        <v>175</v>
      </c>
      <c r="C26" s="36"/>
      <c r="D26" s="38"/>
      <c r="E26" s="39" t="s">
        <v>166</v>
      </c>
      <c r="F26" s="40"/>
      <c r="G26" s="41" t="s">
        <v>184</v>
      </c>
      <c r="H26" s="40"/>
      <c r="I26" s="42" t="s">
        <v>184</v>
      </c>
      <c r="J26" s="43" t="s">
        <v>167</v>
      </c>
      <c r="K26" s="40"/>
      <c r="L26" s="41" t="s">
        <v>90</v>
      </c>
      <c r="M26" s="43"/>
      <c r="N26" s="42" t="s">
        <v>35</v>
      </c>
      <c r="O26" s="39" t="s">
        <v>189</v>
      </c>
      <c r="P26" s="40"/>
      <c r="Q26" s="41" t="s">
        <v>193</v>
      </c>
      <c r="R26" s="43"/>
      <c r="S26" s="42" t="s">
        <v>193</v>
      </c>
      <c r="T26" s="39" t="s">
        <v>168</v>
      </c>
      <c r="U26" s="40"/>
      <c r="V26" s="41" t="s">
        <v>74</v>
      </c>
      <c r="W26" s="43"/>
      <c r="X26" s="42" t="s">
        <v>34</v>
      </c>
      <c r="Y26" s="95" t="s">
        <v>118</v>
      </c>
      <c r="Z26" s="44" t="s">
        <v>112</v>
      </c>
      <c r="AA26" s="118"/>
      <c r="AB26" s="97"/>
      <c r="AC26" s="97"/>
      <c r="AD26" s="97"/>
      <c r="AE26" s="97"/>
      <c r="AF26" s="97"/>
      <c r="AG26" s="97"/>
      <c r="AH26" s="97"/>
      <c r="AI26" s="97"/>
      <c r="AJ26" s="97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  <c r="IU26" s="63"/>
      <c r="IV26" s="63"/>
    </row>
    <row r="27" spans="1:256" ht="15" customHeight="1">
      <c r="A27" s="119" t="s">
        <v>112</v>
      </c>
      <c r="B27" s="100" t="s">
        <v>194</v>
      </c>
      <c r="C27" s="26" t="s">
        <v>37</v>
      </c>
      <c r="D27" s="93">
        <v>2005</v>
      </c>
      <c r="E27" s="46">
        <v>2</v>
      </c>
      <c r="F27" s="47">
        <v>10</v>
      </c>
      <c r="G27" s="48">
        <v>9.1</v>
      </c>
      <c r="H27" s="47"/>
      <c r="I27" s="49">
        <f>E27+G27-H27</f>
        <v>11.1</v>
      </c>
      <c r="J27" s="50">
        <v>2.6</v>
      </c>
      <c r="K27" s="47">
        <v>10</v>
      </c>
      <c r="L27" s="48">
        <v>7.2</v>
      </c>
      <c r="M27" s="47"/>
      <c r="N27" s="49">
        <f>J27+L27-M27</f>
        <v>9.8</v>
      </c>
      <c r="O27" s="46">
        <v>3.3</v>
      </c>
      <c r="P27" s="47">
        <v>10</v>
      </c>
      <c r="Q27" s="48">
        <v>7.7</v>
      </c>
      <c r="R27" s="50"/>
      <c r="S27" s="49">
        <f>O27+Q27-R27</f>
        <v>11</v>
      </c>
      <c r="T27" s="46">
        <v>3.5</v>
      </c>
      <c r="U27" s="47">
        <v>10</v>
      </c>
      <c r="V27" s="48">
        <v>7</v>
      </c>
      <c r="W27" s="50"/>
      <c r="X27" s="49">
        <f>T27+V27-W27</f>
        <v>10.5</v>
      </c>
      <c r="Y27" s="51">
        <f>SUM(E27+J27+O27+T27)</f>
        <v>11.399999999999999</v>
      </c>
      <c r="Z27" s="52">
        <f>SUM(G27+L27+Q27+V27)</f>
        <v>31</v>
      </c>
      <c r="AA27" s="120">
        <f>$I27+$N27+$S27+$X27</f>
        <v>42.4</v>
      </c>
      <c r="AB27" s="94"/>
      <c r="AC27" s="94"/>
      <c r="AD27" s="94"/>
      <c r="AE27" s="94"/>
      <c r="AF27" s="94"/>
      <c r="AG27" s="94"/>
      <c r="AH27" s="94"/>
      <c r="AI27" s="94"/>
      <c r="AJ27" s="94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1.25" customHeight="1">
      <c r="A28" s="117"/>
      <c r="B28" s="36" t="s">
        <v>195</v>
      </c>
      <c r="C28" s="36"/>
      <c r="D28" s="38"/>
      <c r="E28" s="39" t="s">
        <v>166</v>
      </c>
      <c r="F28" s="40"/>
      <c r="G28" s="41" t="s">
        <v>184</v>
      </c>
      <c r="H28" s="40"/>
      <c r="I28" s="42" t="s">
        <v>184</v>
      </c>
      <c r="J28" s="43" t="s">
        <v>171</v>
      </c>
      <c r="K28" s="40"/>
      <c r="L28" s="41" t="s">
        <v>137</v>
      </c>
      <c r="M28" s="43"/>
      <c r="N28" s="42" t="s">
        <v>137</v>
      </c>
      <c r="O28" s="39" t="s">
        <v>193</v>
      </c>
      <c r="P28" s="40"/>
      <c r="Q28" s="41" t="s">
        <v>180</v>
      </c>
      <c r="R28" s="43"/>
      <c r="S28" s="42" t="s">
        <v>68</v>
      </c>
      <c r="T28" s="39" t="s">
        <v>137</v>
      </c>
      <c r="U28" s="40"/>
      <c r="V28" s="41" t="s">
        <v>97</v>
      </c>
      <c r="W28" s="43"/>
      <c r="X28" s="42" t="s">
        <v>79</v>
      </c>
      <c r="Y28" s="95" t="s">
        <v>137</v>
      </c>
      <c r="Z28" s="44" t="s">
        <v>68</v>
      </c>
      <c r="AA28" s="118"/>
      <c r="AB28" s="97"/>
      <c r="AC28" s="97"/>
      <c r="AD28" s="97"/>
      <c r="AE28" s="97"/>
      <c r="AF28" s="97"/>
      <c r="AG28" s="97"/>
      <c r="AH28" s="97"/>
      <c r="AI28" s="97"/>
      <c r="AJ28" s="97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  <c r="IU28" s="63"/>
      <c r="IV28" s="63"/>
    </row>
    <row r="29" spans="1:256" ht="15" customHeight="1">
      <c r="A29" s="119" t="s">
        <v>137</v>
      </c>
      <c r="B29" s="100" t="s">
        <v>194</v>
      </c>
      <c r="C29" s="100" t="s">
        <v>196</v>
      </c>
      <c r="D29" s="93">
        <v>2006</v>
      </c>
      <c r="E29" s="46">
        <v>2</v>
      </c>
      <c r="F29" s="47">
        <v>10</v>
      </c>
      <c r="G29" s="48">
        <v>8.9</v>
      </c>
      <c r="H29" s="47"/>
      <c r="I29" s="49">
        <f>E29+G29-H29</f>
        <v>10.9</v>
      </c>
      <c r="J29" s="50">
        <v>2.6</v>
      </c>
      <c r="K29" s="47">
        <v>10</v>
      </c>
      <c r="L29" s="48">
        <v>7</v>
      </c>
      <c r="M29" s="47"/>
      <c r="N29" s="49">
        <f>J29+L29-M29</f>
        <v>9.6</v>
      </c>
      <c r="O29" s="46">
        <v>3.5</v>
      </c>
      <c r="P29" s="47">
        <v>10</v>
      </c>
      <c r="Q29" s="48">
        <v>7.3</v>
      </c>
      <c r="R29" s="50"/>
      <c r="S29" s="49">
        <f>O29+Q29-R29</f>
        <v>10.8</v>
      </c>
      <c r="T29" s="46">
        <v>3.9</v>
      </c>
      <c r="U29" s="47">
        <v>10</v>
      </c>
      <c r="V29" s="48">
        <v>6.5</v>
      </c>
      <c r="W29" s="50"/>
      <c r="X29" s="49">
        <f>T29+V29-W29</f>
        <v>10.4</v>
      </c>
      <c r="Y29" s="51">
        <f>SUM(E29+J29+O29+T29)</f>
        <v>12</v>
      </c>
      <c r="Z29" s="52">
        <f>SUM(G29+L29+Q29+V29)</f>
        <v>29.7</v>
      </c>
      <c r="AA29" s="120">
        <f>$I29+$N29+$S29+$X29</f>
        <v>41.7</v>
      </c>
      <c r="AB29" s="94"/>
      <c r="AC29" s="94"/>
      <c r="AD29" s="94"/>
      <c r="AE29" s="94"/>
      <c r="AF29" s="94"/>
      <c r="AG29" s="94"/>
      <c r="AH29" s="94"/>
      <c r="AI29" s="94"/>
      <c r="AJ29" s="94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ht="11.25" customHeight="1">
      <c r="A30" s="117"/>
      <c r="B30" s="36" t="s">
        <v>170</v>
      </c>
      <c r="C30" s="36"/>
      <c r="D30" s="38"/>
      <c r="E30" s="39" t="s">
        <v>166</v>
      </c>
      <c r="F30" s="40"/>
      <c r="G30" s="41" t="s">
        <v>182</v>
      </c>
      <c r="H30" s="40"/>
      <c r="I30" s="42" t="s">
        <v>183</v>
      </c>
      <c r="J30" s="43" t="s">
        <v>171</v>
      </c>
      <c r="K30" s="40"/>
      <c r="L30" s="41" t="s">
        <v>193</v>
      </c>
      <c r="M30" s="43"/>
      <c r="N30" s="42" t="s">
        <v>193</v>
      </c>
      <c r="O30" s="39" t="s">
        <v>137</v>
      </c>
      <c r="P30" s="40"/>
      <c r="Q30" s="41" t="s">
        <v>172</v>
      </c>
      <c r="R30" s="43"/>
      <c r="S30" s="42" t="s">
        <v>73</v>
      </c>
      <c r="T30" s="39" t="s">
        <v>168</v>
      </c>
      <c r="U30" s="40"/>
      <c r="V30" s="41" t="s">
        <v>137</v>
      </c>
      <c r="W30" s="43"/>
      <c r="X30" s="42" t="s">
        <v>190</v>
      </c>
      <c r="Y30" s="95" t="s">
        <v>112</v>
      </c>
      <c r="Z30" s="44" t="s">
        <v>137</v>
      </c>
      <c r="AA30" s="118"/>
      <c r="AB30" s="97"/>
      <c r="AC30" s="97"/>
      <c r="AD30" s="97"/>
      <c r="AE30" s="97"/>
      <c r="AF30" s="97"/>
      <c r="AG30" s="97"/>
      <c r="AH30" s="97"/>
      <c r="AI30" s="97"/>
      <c r="AJ30" s="97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  <c r="IU30" s="63"/>
      <c r="IV30" s="63"/>
    </row>
    <row r="31" spans="1:256" ht="15" customHeight="1">
      <c r="A31" s="119" t="s">
        <v>193</v>
      </c>
      <c r="B31" s="100" t="s">
        <v>197</v>
      </c>
      <c r="C31" s="100" t="s">
        <v>198</v>
      </c>
      <c r="D31" s="93">
        <v>2006</v>
      </c>
      <c r="E31" s="46">
        <v>2</v>
      </c>
      <c r="F31" s="47">
        <v>10</v>
      </c>
      <c r="G31" s="48">
        <v>8.95</v>
      </c>
      <c r="H31" s="47"/>
      <c r="I31" s="49">
        <f>E31+G31-H31</f>
        <v>10.95</v>
      </c>
      <c r="J31" s="50">
        <v>2.7</v>
      </c>
      <c r="K31" s="47">
        <v>10</v>
      </c>
      <c r="L31" s="48">
        <v>7.5</v>
      </c>
      <c r="M31" s="47"/>
      <c r="N31" s="49">
        <f>J31+L31-M31</f>
        <v>10.2</v>
      </c>
      <c r="O31" s="46">
        <v>3.6</v>
      </c>
      <c r="P31" s="47">
        <v>10</v>
      </c>
      <c r="Q31" s="48">
        <v>6.9</v>
      </c>
      <c r="R31" s="50"/>
      <c r="S31" s="49">
        <f>O31+Q31-R31</f>
        <v>10.5</v>
      </c>
      <c r="T31" s="46">
        <v>2</v>
      </c>
      <c r="U31" s="47">
        <v>10</v>
      </c>
      <c r="V31" s="48">
        <v>3.9</v>
      </c>
      <c r="W31" s="50"/>
      <c r="X31" s="49">
        <f>T31+V31-W31</f>
        <v>5.9</v>
      </c>
      <c r="Y31" s="51">
        <f>SUM(E31+J31+O31+T31)</f>
        <v>10.3</v>
      </c>
      <c r="Z31" s="52">
        <f>SUM(G31+L31+Q31+V31)</f>
        <v>27.25</v>
      </c>
      <c r="AA31" s="120">
        <f>$I31+$N31+$S31+$X31</f>
        <v>37.55</v>
      </c>
      <c r="AB31" s="94"/>
      <c r="AC31" s="94"/>
      <c r="AD31" s="94"/>
      <c r="AE31" s="94"/>
      <c r="AF31" s="94"/>
      <c r="AG31" s="94"/>
      <c r="AH31" s="94"/>
      <c r="AI31" s="94"/>
      <c r="AJ31" s="94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</row>
    <row r="32" spans="1:256" ht="11.25" customHeight="1">
      <c r="A32" s="117"/>
      <c r="B32" s="36" t="s">
        <v>199</v>
      </c>
      <c r="C32" s="36"/>
      <c r="D32" s="38"/>
      <c r="E32" s="39" t="s">
        <v>166</v>
      </c>
      <c r="F32" s="40"/>
      <c r="G32" s="41" t="s">
        <v>112</v>
      </c>
      <c r="H32" s="40"/>
      <c r="I32" s="42" t="s">
        <v>112</v>
      </c>
      <c r="J32" s="43" t="s">
        <v>167</v>
      </c>
      <c r="K32" s="40"/>
      <c r="L32" s="41" t="s">
        <v>79</v>
      </c>
      <c r="M32" s="43"/>
      <c r="N32" s="42" t="s">
        <v>79</v>
      </c>
      <c r="O32" s="39" t="s">
        <v>189</v>
      </c>
      <c r="P32" s="40"/>
      <c r="Q32" s="41" t="s">
        <v>112</v>
      </c>
      <c r="R32" s="43"/>
      <c r="S32" s="42" t="s">
        <v>137</v>
      </c>
      <c r="T32" s="39" t="s">
        <v>200</v>
      </c>
      <c r="U32" s="40"/>
      <c r="V32" s="41" t="s">
        <v>200</v>
      </c>
      <c r="W32" s="43"/>
      <c r="X32" s="42" t="s">
        <v>200</v>
      </c>
      <c r="Y32" s="95" t="s">
        <v>193</v>
      </c>
      <c r="Z32" s="44" t="s">
        <v>193</v>
      </c>
      <c r="AA32" s="118"/>
      <c r="AB32" s="97"/>
      <c r="AC32" s="97"/>
      <c r="AD32" s="97"/>
      <c r="AE32" s="97"/>
      <c r="AF32" s="97"/>
      <c r="AG32" s="97"/>
      <c r="AH32" s="97"/>
      <c r="AI32" s="97"/>
      <c r="AJ32" s="97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  <c r="IU32" s="63"/>
      <c r="IV32" s="63"/>
    </row>
    <row r="33" spans="1:256" ht="15" customHeight="1">
      <c r="A33" s="119" t="s">
        <v>200</v>
      </c>
      <c r="B33" s="100" t="s">
        <v>201</v>
      </c>
      <c r="C33" s="100" t="s">
        <v>202</v>
      </c>
      <c r="D33" s="93">
        <v>2006</v>
      </c>
      <c r="E33" s="46">
        <v>0</v>
      </c>
      <c r="F33" s="47">
        <v>0</v>
      </c>
      <c r="G33" s="48">
        <v>0</v>
      </c>
      <c r="H33" s="47"/>
      <c r="I33" s="49">
        <f>E33+G33-H33</f>
        <v>0</v>
      </c>
      <c r="J33" s="50">
        <v>1.9</v>
      </c>
      <c r="K33" s="47">
        <v>10</v>
      </c>
      <c r="L33" s="48">
        <v>3.4</v>
      </c>
      <c r="M33" s="47"/>
      <c r="N33" s="49">
        <f>J33+L33-M33</f>
        <v>5.3</v>
      </c>
      <c r="O33" s="46">
        <v>1.6</v>
      </c>
      <c r="P33" s="47">
        <v>10</v>
      </c>
      <c r="Q33" s="48">
        <v>6.5</v>
      </c>
      <c r="R33" s="50"/>
      <c r="S33" s="49">
        <f>O33+Q33-R33</f>
        <v>8.1</v>
      </c>
      <c r="T33" s="46">
        <v>2.4</v>
      </c>
      <c r="U33" s="47">
        <v>10</v>
      </c>
      <c r="V33" s="48">
        <v>6.3</v>
      </c>
      <c r="W33" s="50">
        <v>0.3</v>
      </c>
      <c r="X33" s="49">
        <f>T33+V33-W33</f>
        <v>8.399999999999999</v>
      </c>
      <c r="Y33" s="51">
        <f>SUM(E33+J33+O33+T33)</f>
        <v>5.9</v>
      </c>
      <c r="Z33" s="52">
        <f>SUM(G33+L33+Q33+V33)</f>
        <v>16.2</v>
      </c>
      <c r="AA33" s="120">
        <f>$I33+$N33+$S33+$X33</f>
        <v>21.799999999999997</v>
      </c>
      <c r="AB33" s="94"/>
      <c r="AC33" s="98"/>
      <c r="AD33" s="94"/>
      <c r="AE33" s="94"/>
      <c r="AF33" s="94"/>
      <c r="AG33" s="94"/>
      <c r="AH33" s="94"/>
      <c r="AI33" s="94"/>
      <c r="AJ33" s="94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</row>
    <row r="34" spans="1:256" ht="11.25" customHeight="1" thickBot="1">
      <c r="A34" s="121"/>
      <c r="B34" s="122" t="s">
        <v>150</v>
      </c>
      <c r="C34" s="122"/>
      <c r="D34" s="124"/>
      <c r="E34" s="125" t="s">
        <v>200</v>
      </c>
      <c r="F34" s="126"/>
      <c r="G34" s="127" t="s">
        <v>200</v>
      </c>
      <c r="H34" s="126"/>
      <c r="I34" s="128" t="s">
        <v>200</v>
      </c>
      <c r="J34" s="129" t="s">
        <v>200</v>
      </c>
      <c r="K34" s="126"/>
      <c r="L34" s="127" t="s">
        <v>200</v>
      </c>
      <c r="M34" s="129"/>
      <c r="N34" s="128" t="s">
        <v>200</v>
      </c>
      <c r="O34" s="125" t="s">
        <v>200</v>
      </c>
      <c r="P34" s="126"/>
      <c r="Q34" s="127" t="s">
        <v>200</v>
      </c>
      <c r="R34" s="129"/>
      <c r="S34" s="128" t="s">
        <v>200</v>
      </c>
      <c r="T34" s="125" t="s">
        <v>193</v>
      </c>
      <c r="U34" s="126"/>
      <c r="V34" s="127" t="s">
        <v>193</v>
      </c>
      <c r="W34" s="129"/>
      <c r="X34" s="128" t="s">
        <v>193</v>
      </c>
      <c r="Y34" s="130" t="s">
        <v>200</v>
      </c>
      <c r="Z34" s="131" t="s">
        <v>200</v>
      </c>
      <c r="AA34" s="132"/>
      <c r="AB34" s="97"/>
      <c r="AC34" s="97"/>
      <c r="AD34" s="97"/>
      <c r="AE34" s="97"/>
      <c r="AF34" s="97"/>
      <c r="AG34" s="97"/>
      <c r="AH34" s="97"/>
      <c r="AI34" s="97"/>
      <c r="AJ34" s="97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  <c r="IU34" s="63"/>
      <c r="IV34" s="63"/>
    </row>
    <row r="35" spans="1:256" ht="15" customHeight="1">
      <c r="A35" s="165" t="s">
        <v>40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64"/>
      <c r="T35" s="65"/>
      <c r="U35" s="65"/>
      <c r="V35" s="64"/>
      <c r="W35" s="65"/>
      <c r="X35" s="64"/>
      <c r="Y35" s="65"/>
      <c r="Z35" s="64"/>
      <c r="AA35" s="66"/>
      <c r="AB35" s="98"/>
      <c r="AC35" s="98"/>
      <c r="AD35" s="98"/>
      <c r="AE35" s="98"/>
      <c r="AF35" s="98"/>
      <c r="AG35" s="98"/>
      <c r="AH35" s="98"/>
      <c r="AI35" s="98"/>
      <c r="AJ35" s="98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  <c r="IP35" s="67"/>
      <c r="IQ35" s="67"/>
      <c r="IR35" s="67"/>
      <c r="IS35" s="67"/>
      <c r="IT35" s="67"/>
      <c r="IU35" s="67"/>
      <c r="IV35" s="67"/>
    </row>
    <row r="36" spans="1:256" ht="13.5">
      <c r="A36" s="166" t="s">
        <v>41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94"/>
      <c r="AC36" s="94"/>
      <c r="AD36" s="94"/>
      <c r="AE36" s="94"/>
      <c r="AF36" s="94"/>
      <c r="AG36" s="94"/>
      <c r="AH36" s="94"/>
      <c r="AI36" s="94"/>
      <c r="AJ36" s="94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</row>
    <row r="37" spans="1:256" ht="13.5">
      <c r="A37" s="166" t="s">
        <v>42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94"/>
      <c r="AC37" s="94"/>
      <c r="AD37" s="94"/>
      <c r="AE37" s="94"/>
      <c r="AF37" s="94"/>
      <c r="AG37" s="94"/>
      <c r="AH37" s="94"/>
      <c r="AI37" s="94"/>
      <c r="AJ37" s="94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</row>
    <row r="38" spans="1:256" ht="13.5">
      <c r="A38" s="166" t="s">
        <v>43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94"/>
      <c r="AC38" s="94"/>
      <c r="AD38" s="94"/>
      <c r="AE38" s="94"/>
      <c r="AF38" s="94"/>
      <c r="AG38" s="94"/>
      <c r="AH38" s="94"/>
      <c r="AI38" s="94"/>
      <c r="AJ38" s="94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</row>
    <row r="39" spans="1:256" ht="13.5">
      <c r="A39" s="166" t="s">
        <v>44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94"/>
      <c r="AC39" s="94"/>
      <c r="AD39" s="94"/>
      <c r="AE39" s="94"/>
      <c r="AF39" s="94"/>
      <c r="AG39" s="94"/>
      <c r="AH39" s="94"/>
      <c r="AI39" s="94"/>
      <c r="AJ39" s="94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</row>
    <row r="40" spans="1:27" ht="21.75" customHeight="1">
      <c r="A40" s="164" t="str">
        <f>'1 - ML- PŘÍPRAVKA 2011 A MLADŠÍ'!A29</f>
        <v>                              Partneři: Město Valašské Meziříčí, TJ Valašské Meziříčí, Zlínský kraj                                     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</row>
    <row r="41" spans="1:27" ht="15.75" customHeight="1">
      <c r="A41" s="164" t="str">
        <f>'1 - ML- PŘÍPRAVKA 2011 A MLADŠÍ'!A30</f>
        <v>Sponzoři oddílu: DPOV a.s., Deza a.s., CS  Cabot a.s. ,Auto Kora top s.r.o., Lakovna Hajdík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</row>
  </sheetData>
  <sheetProtection/>
  <mergeCells count="14">
    <mergeCell ref="A41:AA41"/>
    <mergeCell ref="A35:R35"/>
    <mergeCell ref="A36:AA36"/>
    <mergeCell ref="A37:AA37"/>
    <mergeCell ref="A38:AA38"/>
    <mergeCell ref="A39:AA39"/>
    <mergeCell ref="A40:AA40"/>
    <mergeCell ref="E1:V1"/>
    <mergeCell ref="W1:AA1"/>
    <mergeCell ref="B3:AA3"/>
    <mergeCell ref="E5:I5"/>
    <mergeCell ref="J5:N5"/>
    <mergeCell ref="O5:S5"/>
    <mergeCell ref="T5:X5"/>
  </mergeCells>
  <printOptions/>
  <pageMargins left="0.2" right="0.1299212598425197" top="0.5535433070866143" bottom="0.5637795275590551" header="0.15984251968503937" footer="0.17007874015748034"/>
  <pageSetup fitToHeight="0" fitToWidth="0" orientation="landscape" paperSize="9" scale="96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V33"/>
  <sheetViews>
    <sheetView zoomScalePageLayoutView="0" workbookViewId="0" topLeftCell="A1">
      <selection activeCell="AB3" sqref="AB3"/>
    </sheetView>
  </sheetViews>
  <sheetFormatPr defaultColWidth="9.00390625" defaultRowHeight="74.25" customHeight="1"/>
  <cols>
    <col min="1" max="1" width="3.25390625" style="89" customWidth="1"/>
    <col min="2" max="2" width="13.625" style="75" customWidth="1"/>
    <col min="3" max="3" width="9.625" style="75" customWidth="1"/>
    <col min="4" max="4" width="3.375" style="87" customWidth="1"/>
    <col min="5" max="5" width="4.125" style="29" customWidth="1"/>
    <col min="6" max="6" width="3.75390625" style="29" customWidth="1"/>
    <col min="7" max="7" width="4.25390625" style="62" customWidth="1"/>
    <col min="8" max="8" width="3.125" style="29" customWidth="1"/>
    <col min="9" max="9" width="7.00390625" style="79" customWidth="1"/>
    <col min="10" max="10" width="4.125" style="29" customWidth="1"/>
    <col min="11" max="11" width="3.75390625" style="29" customWidth="1"/>
    <col min="12" max="12" width="4.25390625" style="62" customWidth="1"/>
    <col min="13" max="13" width="3.125" style="29" customWidth="1"/>
    <col min="14" max="14" width="6.875" style="79" customWidth="1"/>
    <col min="15" max="15" width="4.125" style="32" customWidth="1"/>
    <col min="16" max="16" width="3.75390625" style="29" customWidth="1"/>
    <col min="17" max="17" width="4.25390625" style="30" customWidth="1"/>
    <col min="18" max="18" width="3.125" style="32" customWidth="1"/>
    <col min="19" max="19" width="6.875" style="79" customWidth="1"/>
    <col min="20" max="20" width="4.125" style="29" customWidth="1"/>
    <col min="21" max="21" width="3.75390625" style="29" customWidth="1"/>
    <col min="22" max="22" width="4.25390625" style="62" customWidth="1"/>
    <col min="23" max="23" width="3.125" style="29" customWidth="1"/>
    <col min="24" max="24" width="6.875" style="79" customWidth="1"/>
    <col min="25" max="25" width="4.625" style="32" customWidth="1"/>
    <col min="26" max="26" width="5.00390625" style="30" customWidth="1"/>
    <col min="27" max="27" width="8.875" style="88" customWidth="1"/>
    <col min="28" max="37" width="8.375" style="99" customWidth="1"/>
    <col min="38" max="16384" width="8.375" style="83" customWidth="1"/>
  </cols>
  <sheetData>
    <row r="1" spans="1:256" ht="20.25" customHeight="1">
      <c r="A1" s="1"/>
      <c r="B1" s="2"/>
      <c r="C1" s="2"/>
      <c r="D1" s="3"/>
      <c r="E1" s="159" t="s">
        <v>0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60" t="s">
        <v>1</v>
      </c>
      <c r="X1" s="160"/>
      <c r="Y1" s="160"/>
      <c r="Z1" s="160"/>
      <c r="AA1" s="16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3" customHeight="1">
      <c r="A2" s="6"/>
      <c r="B2" s="7"/>
      <c r="C2" s="7"/>
      <c r="D2" s="8"/>
      <c r="E2" s="9"/>
      <c r="F2" s="9"/>
      <c r="G2" s="10"/>
      <c r="H2" s="9"/>
      <c r="I2" s="10"/>
      <c r="J2" s="9"/>
      <c r="K2" s="9"/>
      <c r="L2" s="10"/>
      <c r="M2" s="9"/>
      <c r="N2" s="10"/>
      <c r="O2" s="11"/>
      <c r="P2" s="9"/>
      <c r="Q2" s="12"/>
      <c r="R2" s="11"/>
      <c r="S2" s="10"/>
      <c r="T2" s="9"/>
      <c r="U2" s="9"/>
      <c r="V2" s="10"/>
      <c r="W2" s="9"/>
      <c r="X2" s="10"/>
      <c r="Y2" s="9"/>
      <c r="Z2" s="10"/>
      <c r="AA2" s="1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.75" customHeight="1">
      <c r="A3" s="13"/>
      <c r="B3" s="161" t="s">
        <v>203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3" customHeight="1" thickBot="1">
      <c r="A4" s="6"/>
      <c r="B4" s="7"/>
      <c r="C4" s="7"/>
      <c r="D4" s="8"/>
      <c r="E4" s="9"/>
      <c r="F4" s="9"/>
      <c r="G4" s="10"/>
      <c r="H4" s="9"/>
      <c r="I4" s="10"/>
      <c r="J4" s="9"/>
      <c r="K4" s="9"/>
      <c r="L4" s="10"/>
      <c r="M4" s="9"/>
      <c r="N4" s="10"/>
      <c r="O4" s="11"/>
      <c r="P4" s="9"/>
      <c r="Q4" s="12"/>
      <c r="R4" s="11"/>
      <c r="S4" s="10"/>
      <c r="T4" s="9"/>
      <c r="U4" s="9"/>
      <c r="V4" s="10"/>
      <c r="W4" s="9"/>
      <c r="X4" s="10"/>
      <c r="Y4" s="9"/>
      <c r="Z4" s="10"/>
      <c r="AA4" s="1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22.5" customHeight="1">
      <c r="A5" s="107" t="s">
        <v>3</v>
      </c>
      <c r="B5" s="108" t="s">
        <v>4</v>
      </c>
      <c r="C5" s="108" t="s">
        <v>5</v>
      </c>
      <c r="D5" s="109" t="s">
        <v>6</v>
      </c>
      <c r="E5" s="162"/>
      <c r="F5" s="162"/>
      <c r="G5" s="162"/>
      <c r="H5" s="162"/>
      <c r="I5" s="162"/>
      <c r="J5" s="163"/>
      <c r="K5" s="163"/>
      <c r="L5" s="163"/>
      <c r="M5" s="163"/>
      <c r="N5" s="163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10" t="s">
        <v>7</v>
      </c>
      <c r="Z5" s="111" t="s">
        <v>7</v>
      </c>
      <c r="AA5" s="112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15.75" customHeight="1">
      <c r="A6" s="113"/>
      <c r="B6" s="15"/>
      <c r="C6" s="15"/>
      <c r="D6" s="16"/>
      <c r="E6" s="17" t="s">
        <v>8</v>
      </c>
      <c r="F6" s="18" t="s">
        <v>9</v>
      </c>
      <c r="G6" s="19" t="s">
        <v>10</v>
      </c>
      <c r="H6" s="20" t="s">
        <v>11</v>
      </c>
      <c r="I6" s="21" t="s">
        <v>12</v>
      </c>
      <c r="J6" s="17" t="s">
        <v>8</v>
      </c>
      <c r="K6" s="18" t="s">
        <v>9</v>
      </c>
      <c r="L6" s="19" t="s">
        <v>10</v>
      </c>
      <c r="M6" s="20" t="s">
        <v>11</v>
      </c>
      <c r="N6" s="21" t="s">
        <v>12</v>
      </c>
      <c r="O6" s="17" t="s">
        <v>8</v>
      </c>
      <c r="P6" s="18" t="s">
        <v>9</v>
      </c>
      <c r="Q6" s="19" t="s">
        <v>10</v>
      </c>
      <c r="R6" s="20" t="s">
        <v>11</v>
      </c>
      <c r="S6" s="21" t="s">
        <v>12</v>
      </c>
      <c r="T6" s="17" t="s">
        <v>8</v>
      </c>
      <c r="U6" s="18" t="s">
        <v>9</v>
      </c>
      <c r="V6" s="19" t="s">
        <v>10</v>
      </c>
      <c r="W6" s="20" t="s">
        <v>11</v>
      </c>
      <c r="X6" s="21" t="s">
        <v>12</v>
      </c>
      <c r="Y6" s="22" t="s">
        <v>8</v>
      </c>
      <c r="Z6" s="23" t="s">
        <v>10</v>
      </c>
      <c r="AA6" s="114" t="s">
        <v>13</v>
      </c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ht="15" customHeight="1">
      <c r="A7" s="115" t="s">
        <v>14</v>
      </c>
      <c r="B7" s="25" t="s">
        <v>204</v>
      </c>
      <c r="C7" s="26" t="s">
        <v>121</v>
      </c>
      <c r="D7" s="27">
        <v>2004</v>
      </c>
      <c r="E7" s="46">
        <v>2</v>
      </c>
      <c r="F7" s="47">
        <v>10</v>
      </c>
      <c r="G7" s="48">
        <v>9.2</v>
      </c>
      <c r="H7" s="47"/>
      <c r="I7" s="49">
        <f>E7+G7-H7</f>
        <v>11.2</v>
      </c>
      <c r="J7" s="50">
        <v>3</v>
      </c>
      <c r="K7" s="47">
        <v>10</v>
      </c>
      <c r="L7" s="48">
        <v>8.1</v>
      </c>
      <c r="M7" s="47"/>
      <c r="N7" s="49">
        <f>J7+L7-M7</f>
        <v>11.1</v>
      </c>
      <c r="O7" s="46">
        <v>3.7</v>
      </c>
      <c r="P7" s="47">
        <v>10</v>
      </c>
      <c r="Q7" s="48">
        <v>8.6</v>
      </c>
      <c r="R7" s="50"/>
      <c r="S7" s="49">
        <f>O7+Q7-R7</f>
        <v>12.3</v>
      </c>
      <c r="T7" s="46">
        <v>3.8</v>
      </c>
      <c r="U7" s="47">
        <v>10</v>
      </c>
      <c r="V7" s="48">
        <v>8.37</v>
      </c>
      <c r="W7" s="50"/>
      <c r="X7" s="49">
        <f>T7+V7-W7</f>
        <v>12.169999999999998</v>
      </c>
      <c r="Y7" s="33">
        <f>SUM(E7+J7+O7+T7)</f>
        <v>12.5</v>
      </c>
      <c r="Z7" s="34">
        <f>SUM(G7+L7+Q7+V7)</f>
        <v>34.269999999999996</v>
      </c>
      <c r="AA7" s="116">
        <f>$I7+$N7+$S7+$X7</f>
        <v>46.769999999999996</v>
      </c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256" ht="11.25" customHeight="1">
      <c r="A8" s="117"/>
      <c r="B8" s="36" t="s">
        <v>175</v>
      </c>
      <c r="C8" s="36"/>
      <c r="D8" s="38"/>
      <c r="E8" s="39" t="s">
        <v>205</v>
      </c>
      <c r="F8" s="40"/>
      <c r="G8" s="41" t="s">
        <v>23</v>
      </c>
      <c r="H8" s="40"/>
      <c r="I8" s="42" t="s">
        <v>28</v>
      </c>
      <c r="J8" s="43" t="s">
        <v>14</v>
      </c>
      <c r="K8" s="40"/>
      <c r="L8" s="41" t="s">
        <v>176</v>
      </c>
      <c r="M8" s="43"/>
      <c r="N8" s="42" t="s">
        <v>14</v>
      </c>
      <c r="O8" s="39" t="s">
        <v>23</v>
      </c>
      <c r="P8" s="40"/>
      <c r="Q8" s="41" t="s">
        <v>14</v>
      </c>
      <c r="R8" s="43"/>
      <c r="S8" s="42" t="s">
        <v>14</v>
      </c>
      <c r="T8" s="39" t="s">
        <v>26</v>
      </c>
      <c r="U8" s="40"/>
      <c r="V8" s="41" t="s">
        <v>28</v>
      </c>
      <c r="W8" s="43"/>
      <c r="X8" s="42" t="s">
        <v>23</v>
      </c>
      <c r="Y8" s="95" t="s">
        <v>28</v>
      </c>
      <c r="Z8" s="44" t="s">
        <v>14</v>
      </c>
      <c r="AA8" s="118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256" ht="15" customHeight="1">
      <c r="A9" s="119" t="s">
        <v>19</v>
      </c>
      <c r="B9" s="25" t="s">
        <v>206</v>
      </c>
      <c r="C9" s="26" t="s">
        <v>155</v>
      </c>
      <c r="D9" s="27">
        <v>2003</v>
      </c>
      <c r="E9" s="46">
        <v>2</v>
      </c>
      <c r="F9" s="47">
        <v>10</v>
      </c>
      <c r="G9" s="48">
        <v>9.35</v>
      </c>
      <c r="H9" s="47"/>
      <c r="I9" s="49">
        <f>E9+G9-H9</f>
        <v>11.35</v>
      </c>
      <c r="J9" s="50">
        <v>2.7</v>
      </c>
      <c r="K9" s="47">
        <v>10</v>
      </c>
      <c r="L9" s="48">
        <v>7.7</v>
      </c>
      <c r="M9" s="47"/>
      <c r="N9" s="49">
        <f>J9+L9-M9</f>
        <v>10.4</v>
      </c>
      <c r="O9" s="46">
        <v>3.3</v>
      </c>
      <c r="P9" s="47">
        <v>10</v>
      </c>
      <c r="Q9" s="48">
        <v>8.134</v>
      </c>
      <c r="R9" s="50"/>
      <c r="S9" s="49">
        <f>O9+Q9-R9</f>
        <v>11.434000000000001</v>
      </c>
      <c r="T9" s="46">
        <v>3.9</v>
      </c>
      <c r="U9" s="47">
        <v>10</v>
      </c>
      <c r="V9" s="48">
        <v>9</v>
      </c>
      <c r="W9" s="50"/>
      <c r="X9" s="49">
        <f>T9+V9-W9</f>
        <v>12.9</v>
      </c>
      <c r="Y9" s="51">
        <f>SUM(E9+J9+O9+T9)</f>
        <v>11.9</v>
      </c>
      <c r="Z9" s="52">
        <f>SUM(G9+L9+Q9+V9)</f>
        <v>34.184</v>
      </c>
      <c r="AA9" s="120">
        <f>$I9+$N9+$S9+$X9</f>
        <v>46.083999999999996</v>
      </c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pans="1:256" ht="11.25" customHeight="1">
      <c r="A10" s="117"/>
      <c r="B10" s="36" t="s">
        <v>179</v>
      </c>
      <c r="C10" s="37"/>
      <c r="D10" s="38"/>
      <c r="E10" s="39" t="s">
        <v>205</v>
      </c>
      <c r="F10" s="40"/>
      <c r="G10" s="41" t="s">
        <v>19</v>
      </c>
      <c r="H10" s="40"/>
      <c r="I10" s="42" t="s">
        <v>19</v>
      </c>
      <c r="J10" s="43" t="s">
        <v>66</v>
      </c>
      <c r="K10" s="40"/>
      <c r="L10" s="41" t="s">
        <v>23</v>
      </c>
      <c r="M10" s="43"/>
      <c r="N10" s="42" t="s">
        <v>23</v>
      </c>
      <c r="O10" s="39" t="s">
        <v>26</v>
      </c>
      <c r="P10" s="40"/>
      <c r="Q10" s="41" t="s">
        <v>19</v>
      </c>
      <c r="R10" s="43"/>
      <c r="S10" s="42" t="s">
        <v>19</v>
      </c>
      <c r="T10" s="39" t="s">
        <v>27</v>
      </c>
      <c r="U10" s="40"/>
      <c r="V10" s="41" t="s">
        <v>19</v>
      </c>
      <c r="W10" s="43"/>
      <c r="X10" s="42" t="s">
        <v>19</v>
      </c>
      <c r="Y10" s="95" t="s">
        <v>26</v>
      </c>
      <c r="Z10" s="44" t="s">
        <v>19</v>
      </c>
      <c r="AA10" s="118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</row>
    <row r="11" spans="1:256" ht="15" customHeight="1">
      <c r="A11" s="119" t="s">
        <v>23</v>
      </c>
      <c r="B11" s="25" t="s">
        <v>207</v>
      </c>
      <c r="C11" s="26" t="s">
        <v>141</v>
      </c>
      <c r="D11" s="27">
        <v>2004</v>
      </c>
      <c r="E11" s="46">
        <v>2</v>
      </c>
      <c r="F11" s="47">
        <v>10</v>
      </c>
      <c r="G11" s="48">
        <v>9.55</v>
      </c>
      <c r="H11" s="47"/>
      <c r="I11" s="49">
        <f>E11+G11-H11</f>
        <v>11.55</v>
      </c>
      <c r="J11" s="50">
        <v>2.8</v>
      </c>
      <c r="K11" s="47">
        <v>10</v>
      </c>
      <c r="L11" s="48">
        <v>7.15</v>
      </c>
      <c r="M11" s="47"/>
      <c r="N11" s="49">
        <f>J11+L11-M11</f>
        <v>9.95</v>
      </c>
      <c r="O11" s="46">
        <v>3.9</v>
      </c>
      <c r="P11" s="47">
        <v>10</v>
      </c>
      <c r="Q11" s="48">
        <v>7.367</v>
      </c>
      <c r="R11" s="50"/>
      <c r="S11" s="49">
        <f>O11+Q11-R11</f>
        <v>11.267</v>
      </c>
      <c r="T11" s="46">
        <v>3.9</v>
      </c>
      <c r="U11" s="47">
        <v>10</v>
      </c>
      <c r="V11" s="48">
        <v>9.03</v>
      </c>
      <c r="W11" s="50"/>
      <c r="X11" s="49">
        <f>T11+V11-W11</f>
        <v>12.93</v>
      </c>
      <c r="Y11" s="51">
        <f>SUM(E11+J11+O11+T11)</f>
        <v>12.6</v>
      </c>
      <c r="Z11" s="52">
        <f>SUM(G11+L11+Q11+V11)</f>
        <v>33.097</v>
      </c>
      <c r="AA11" s="120">
        <f>$I11+$N11+$S11+$X11</f>
        <v>45.696999999999996</v>
      </c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ht="11.25" customHeight="1">
      <c r="A12" s="117"/>
      <c r="B12" s="36" t="s">
        <v>208</v>
      </c>
      <c r="C12" s="37"/>
      <c r="D12" s="38"/>
      <c r="E12" s="39" t="s">
        <v>205</v>
      </c>
      <c r="F12" s="40"/>
      <c r="G12" s="41" t="s">
        <v>14</v>
      </c>
      <c r="H12" s="40"/>
      <c r="I12" s="42" t="s">
        <v>14</v>
      </c>
      <c r="J12" s="43" t="s">
        <v>125</v>
      </c>
      <c r="K12" s="40"/>
      <c r="L12" s="41" t="s">
        <v>26</v>
      </c>
      <c r="M12" s="43"/>
      <c r="N12" s="42" t="s">
        <v>26</v>
      </c>
      <c r="O12" s="39" t="s">
        <v>19</v>
      </c>
      <c r="P12" s="40"/>
      <c r="Q12" s="41" t="s">
        <v>23</v>
      </c>
      <c r="R12" s="43"/>
      <c r="S12" s="42" t="s">
        <v>23</v>
      </c>
      <c r="T12" s="39" t="s">
        <v>27</v>
      </c>
      <c r="U12" s="40"/>
      <c r="V12" s="41" t="s">
        <v>14</v>
      </c>
      <c r="W12" s="43"/>
      <c r="X12" s="42" t="s">
        <v>14</v>
      </c>
      <c r="Y12" s="95" t="s">
        <v>23</v>
      </c>
      <c r="Z12" s="44" t="s">
        <v>23</v>
      </c>
      <c r="AA12" s="118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</row>
    <row r="13" spans="1:256" ht="15" customHeight="1">
      <c r="A13" s="119" t="s">
        <v>28</v>
      </c>
      <c r="B13" s="25" t="s">
        <v>209</v>
      </c>
      <c r="C13" s="26" t="s">
        <v>132</v>
      </c>
      <c r="D13" s="27">
        <v>2003</v>
      </c>
      <c r="E13" s="46">
        <v>2.4</v>
      </c>
      <c r="F13" s="47">
        <v>10</v>
      </c>
      <c r="G13" s="48">
        <v>8.85</v>
      </c>
      <c r="H13" s="47"/>
      <c r="I13" s="49">
        <f>E13+G13-H13</f>
        <v>11.25</v>
      </c>
      <c r="J13" s="50">
        <v>2.8</v>
      </c>
      <c r="K13" s="47">
        <v>10</v>
      </c>
      <c r="L13" s="48">
        <v>8.1</v>
      </c>
      <c r="M13" s="47"/>
      <c r="N13" s="49">
        <f>J13+L13-M13</f>
        <v>10.899999999999999</v>
      </c>
      <c r="O13" s="46">
        <v>3.6</v>
      </c>
      <c r="P13" s="47">
        <v>10</v>
      </c>
      <c r="Q13" s="48">
        <v>7</v>
      </c>
      <c r="R13" s="50"/>
      <c r="S13" s="49">
        <f>O13+Q13-R13</f>
        <v>10.6</v>
      </c>
      <c r="T13" s="46">
        <v>4</v>
      </c>
      <c r="U13" s="47">
        <v>10</v>
      </c>
      <c r="V13" s="48">
        <v>8.1</v>
      </c>
      <c r="W13" s="50"/>
      <c r="X13" s="49">
        <f>T13+V13-W13</f>
        <v>12.1</v>
      </c>
      <c r="Y13" s="51">
        <f>SUM(E13+J13+O13+T13)</f>
        <v>12.799999999999999</v>
      </c>
      <c r="Z13" s="52">
        <f>SUM(G13+L13+Q13+V13)</f>
        <v>32.05</v>
      </c>
      <c r="AA13" s="120">
        <f>$I13+$N13+$S13+$X13</f>
        <v>44.85</v>
      </c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56" ht="11.25" customHeight="1">
      <c r="A14" s="117"/>
      <c r="B14" s="36" t="s">
        <v>175</v>
      </c>
      <c r="C14" s="36"/>
      <c r="D14" s="38"/>
      <c r="E14" s="39" t="s">
        <v>14</v>
      </c>
      <c r="F14" s="40"/>
      <c r="G14" s="41" t="s">
        <v>66</v>
      </c>
      <c r="H14" s="40"/>
      <c r="I14" s="42" t="s">
        <v>23</v>
      </c>
      <c r="J14" s="43" t="s">
        <v>125</v>
      </c>
      <c r="K14" s="40"/>
      <c r="L14" s="41" t="s">
        <v>176</v>
      </c>
      <c r="M14" s="43"/>
      <c r="N14" s="42" t="s">
        <v>19</v>
      </c>
      <c r="O14" s="39" t="s">
        <v>28</v>
      </c>
      <c r="P14" s="40"/>
      <c r="Q14" s="41" t="s">
        <v>26</v>
      </c>
      <c r="R14" s="43"/>
      <c r="S14" s="42" t="s">
        <v>26</v>
      </c>
      <c r="T14" s="39" t="s">
        <v>176</v>
      </c>
      <c r="U14" s="40"/>
      <c r="V14" s="41" t="s">
        <v>26</v>
      </c>
      <c r="W14" s="43"/>
      <c r="X14" s="42" t="s">
        <v>28</v>
      </c>
      <c r="Y14" s="95" t="s">
        <v>14</v>
      </c>
      <c r="Z14" s="44" t="s">
        <v>28</v>
      </c>
      <c r="AA14" s="118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</row>
    <row r="15" spans="1:256" ht="15" customHeight="1">
      <c r="A15" s="119" t="s">
        <v>26</v>
      </c>
      <c r="B15" s="25" t="s">
        <v>29</v>
      </c>
      <c r="C15" s="26" t="s">
        <v>92</v>
      </c>
      <c r="D15" s="27">
        <v>2004</v>
      </c>
      <c r="E15" s="46">
        <v>2</v>
      </c>
      <c r="F15" s="47">
        <v>10</v>
      </c>
      <c r="G15" s="48">
        <v>8.85</v>
      </c>
      <c r="H15" s="47"/>
      <c r="I15" s="49">
        <f>E15+G15-H15</f>
        <v>10.85</v>
      </c>
      <c r="J15" s="50">
        <v>2.7</v>
      </c>
      <c r="K15" s="47">
        <v>10</v>
      </c>
      <c r="L15" s="48">
        <v>6.6</v>
      </c>
      <c r="M15" s="47"/>
      <c r="N15" s="49">
        <f>J15+L15-M15</f>
        <v>9.3</v>
      </c>
      <c r="O15" s="46">
        <v>4</v>
      </c>
      <c r="P15" s="47">
        <v>10</v>
      </c>
      <c r="Q15" s="48">
        <v>7.134</v>
      </c>
      <c r="R15" s="50"/>
      <c r="S15" s="49">
        <f>O15+Q15-R15</f>
        <v>11.134</v>
      </c>
      <c r="T15" s="46">
        <v>4</v>
      </c>
      <c r="U15" s="47">
        <v>10</v>
      </c>
      <c r="V15" s="48">
        <v>8</v>
      </c>
      <c r="W15" s="50"/>
      <c r="X15" s="49">
        <f>T15+V15-W15</f>
        <v>12</v>
      </c>
      <c r="Y15" s="51">
        <f>SUM(E15+J15+O15+T15)</f>
        <v>12.7</v>
      </c>
      <c r="Z15" s="52">
        <f>SUM(G15+L15+Q15+V15)</f>
        <v>30.584</v>
      </c>
      <c r="AA15" s="120">
        <f>$I15+$N15+$S15+$X15</f>
        <v>43.284</v>
      </c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256" ht="11.25" customHeight="1">
      <c r="A16" s="117"/>
      <c r="B16" s="36" t="s">
        <v>96</v>
      </c>
      <c r="C16" s="36"/>
      <c r="D16" s="38"/>
      <c r="E16" s="39" t="s">
        <v>205</v>
      </c>
      <c r="F16" s="40"/>
      <c r="G16" s="41" t="s">
        <v>66</v>
      </c>
      <c r="H16" s="40"/>
      <c r="I16" s="42" t="s">
        <v>35</v>
      </c>
      <c r="J16" s="43" t="s">
        <v>66</v>
      </c>
      <c r="K16" s="40"/>
      <c r="L16" s="41" t="s">
        <v>35</v>
      </c>
      <c r="M16" s="43"/>
      <c r="N16" s="42" t="s">
        <v>35</v>
      </c>
      <c r="O16" s="39" t="s">
        <v>14</v>
      </c>
      <c r="P16" s="40"/>
      <c r="Q16" s="41" t="s">
        <v>28</v>
      </c>
      <c r="R16" s="43"/>
      <c r="S16" s="42" t="s">
        <v>28</v>
      </c>
      <c r="T16" s="39" t="s">
        <v>176</v>
      </c>
      <c r="U16" s="40"/>
      <c r="V16" s="41" t="s">
        <v>35</v>
      </c>
      <c r="W16" s="43"/>
      <c r="X16" s="42" t="s">
        <v>26</v>
      </c>
      <c r="Y16" s="95" t="s">
        <v>19</v>
      </c>
      <c r="Z16" s="44" t="s">
        <v>26</v>
      </c>
      <c r="AA16" s="118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</row>
    <row r="17" spans="1:256" ht="15" customHeight="1">
      <c r="A17" s="119" t="s">
        <v>35</v>
      </c>
      <c r="B17" s="25" t="s">
        <v>210</v>
      </c>
      <c r="C17" s="26" t="s">
        <v>198</v>
      </c>
      <c r="D17" s="27">
        <v>2004</v>
      </c>
      <c r="E17" s="46">
        <v>2</v>
      </c>
      <c r="F17" s="47">
        <v>10</v>
      </c>
      <c r="G17" s="48">
        <v>8.95</v>
      </c>
      <c r="H17" s="47"/>
      <c r="I17" s="49">
        <f>E17+G17-H17</f>
        <v>10.95</v>
      </c>
      <c r="J17" s="50">
        <v>2.8</v>
      </c>
      <c r="K17" s="47">
        <v>10</v>
      </c>
      <c r="L17" s="48">
        <v>7.2</v>
      </c>
      <c r="M17" s="47"/>
      <c r="N17" s="49">
        <f>J17+L17-M17</f>
        <v>10</v>
      </c>
      <c r="O17" s="46">
        <v>3.2</v>
      </c>
      <c r="P17" s="47">
        <v>10</v>
      </c>
      <c r="Q17" s="48">
        <v>6.367</v>
      </c>
      <c r="R17" s="50"/>
      <c r="S17" s="49">
        <f>O17+Q17-R17</f>
        <v>9.567</v>
      </c>
      <c r="T17" s="46">
        <v>3.7</v>
      </c>
      <c r="U17" s="47">
        <v>10</v>
      </c>
      <c r="V17" s="48">
        <v>7.1</v>
      </c>
      <c r="W17" s="50"/>
      <c r="X17" s="49">
        <f>T17+V17-W17</f>
        <v>10.8</v>
      </c>
      <c r="Y17" s="51">
        <f>SUM(E17+J17+O17+T17)</f>
        <v>11.7</v>
      </c>
      <c r="Z17" s="52">
        <f>SUM(G17+L17+Q17+V17)</f>
        <v>29.616999999999997</v>
      </c>
      <c r="AA17" s="120">
        <f>$I17+$N17+$S17+$X17</f>
        <v>41.317</v>
      </c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256" ht="11.25" customHeight="1">
      <c r="A18" s="117"/>
      <c r="B18" s="36" t="s">
        <v>170</v>
      </c>
      <c r="C18" s="36"/>
      <c r="D18" s="38"/>
      <c r="E18" s="39" t="s">
        <v>205</v>
      </c>
      <c r="F18" s="40"/>
      <c r="G18" s="41" t="s">
        <v>28</v>
      </c>
      <c r="H18" s="40"/>
      <c r="I18" s="42" t="s">
        <v>26</v>
      </c>
      <c r="J18" s="43" t="s">
        <v>125</v>
      </c>
      <c r="K18" s="40"/>
      <c r="L18" s="41" t="s">
        <v>28</v>
      </c>
      <c r="M18" s="43"/>
      <c r="N18" s="42" t="s">
        <v>28</v>
      </c>
      <c r="O18" s="39" t="s">
        <v>35</v>
      </c>
      <c r="P18" s="40"/>
      <c r="Q18" s="41" t="s">
        <v>34</v>
      </c>
      <c r="R18" s="43"/>
      <c r="S18" s="42" t="s">
        <v>35</v>
      </c>
      <c r="T18" s="39" t="s">
        <v>35</v>
      </c>
      <c r="U18" s="40"/>
      <c r="V18" s="41" t="s">
        <v>34</v>
      </c>
      <c r="W18" s="43"/>
      <c r="X18" s="42" t="s">
        <v>34</v>
      </c>
      <c r="Y18" s="95" t="s">
        <v>35</v>
      </c>
      <c r="Z18" s="44" t="s">
        <v>35</v>
      </c>
      <c r="AA18" s="118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</row>
    <row r="19" spans="1:256" ht="15" customHeight="1">
      <c r="A19" s="119" t="s">
        <v>34</v>
      </c>
      <c r="B19" s="25" t="s">
        <v>211</v>
      </c>
      <c r="C19" s="26" t="s">
        <v>212</v>
      </c>
      <c r="D19" s="27">
        <v>2003</v>
      </c>
      <c r="E19" s="46">
        <v>2</v>
      </c>
      <c r="F19" s="47">
        <v>10</v>
      </c>
      <c r="G19" s="48">
        <v>6.4</v>
      </c>
      <c r="H19" s="47"/>
      <c r="I19" s="49">
        <f>E19+G19-H19</f>
        <v>8.4</v>
      </c>
      <c r="J19" s="50">
        <v>1.9</v>
      </c>
      <c r="K19" s="47">
        <v>6</v>
      </c>
      <c r="L19" s="48">
        <v>2.9</v>
      </c>
      <c r="M19" s="47"/>
      <c r="N19" s="49">
        <f>J19+L19-M19</f>
        <v>4.8</v>
      </c>
      <c r="O19" s="46">
        <v>1.4</v>
      </c>
      <c r="P19" s="47">
        <v>10</v>
      </c>
      <c r="Q19" s="48">
        <v>6.634</v>
      </c>
      <c r="R19" s="50"/>
      <c r="S19" s="49">
        <f>O19+Q19-R19</f>
        <v>8.034</v>
      </c>
      <c r="T19" s="46">
        <v>3.4</v>
      </c>
      <c r="U19" s="47">
        <v>10</v>
      </c>
      <c r="V19" s="48">
        <v>8.57</v>
      </c>
      <c r="W19" s="50"/>
      <c r="X19" s="49">
        <f>T19+V19-W19</f>
        <v>11.97</v>
      </c>
      <c r="Y19" s="51">
        <f>SUM(E19+J19+O19+T19)</f>
        <v>8.7</v>
      </c>
      <c r="Z19" s="52">
        <f>SUM(G19+L19+Q19+V19)</f>
        <v>24.504</v>
      </c>
      <c r="AA19" s="120">
        <f>$I19+$N19+$S19+$X19</f>
        <v>33.204</v>
      </c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</row>
    <row r="20" spans="1:256" ht="11.25" customHeight="1">
      <c r="A20" s="117"/>
      <c r="B20" s="36" t="s">
        <v>150</v>
      </c>
      <c r="C20" s="36"/>
      <c r="D20" s="38"/>
      <c r="E20" s="39" t="s">
        <v>205</v>
      </c>
      <c r="F20" s="40"/>
      <c r="G20" s="41" t="s">
        <v>68</v>
      </c>
      <c r="H20" s="40"/>
      <c r="I20" s="42" t="s">
        <v>68</v>
      </c>
      <c r="J20" s="43" t="s">
        <v>68</v>
      </c>
      <c r="K20" s="40"/>
      <c r="L20" s="41" t="s">
        <v>68</v>
      </c>
      <c r="M20" s="43"/>
      <c r="N20" s="42" t="s">
        <v>68</v>
      </c>
      <c r="O20" s="39" t="s">
        <v>68</v>
      </c>
      <c r="P20" s="40"/>
      <c r="Q20" s="41" t="s">
        <v>35</v>
      </c>
      <c r="R20" s="43"/>
      <c r="S20" s="42" t="s">
        <v>34</v>
      </c>
      <c r="T20" s="39" t="s">
        <v>34</v>
      </c>
      <c r="U20" s="40"/>
      <c r="V20" s="41" t="s">
        <v>23</v>
      </c>
      <c r="W20" s="43"/>
      <c r="X20" s="42" t="s">
        <v>35</v>
      </c>
      <c r="Y20" s="95" t="s">
        <v>68</v>
      </c>
      <c r="Z20" s="44" t="s">
        <v>34</v>
      </c>
      <c r="AA20" s="118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  <c r="IU20" s="63"/>
      <c r="IV20" s="63"/>
    </row>
    <row r="21" spans="1:256" ht="15" customHeight="1">
      <c r="A21" s="119" t="s">
        <v>68</v>
      </c>
      <c r="B21" s="25" t="s">
        <v>213</v>
      </c>
      <c r="C21" s="26" t="s">
        <v>214</v>
      </c>
      <c r="D21" s="27">
        <v>2003</v>
      </c>
      <c r="E21" s="46">
        <v>2</v>
      </c>
      <c r="F21" s="47">
        <v>10</v>
      </c>
      <c r="G21" s="48">
        <v>8.25</v>
      </c>
      <c r="H21" s="47"/>
      <c r="I21" s="49">
        <f>E21+G21-H21</f>
        <v>10.25</v>
      </c>
      <c r="J21" s="50">
        <v>2.6</v>
      </c>
      <c r="K21" s="47">
        <v>8</v>
      </c>
      <c r="L21" s="48">
        <v>3.55</v>
      </c>
      <c r="M21" s="47"/>
      <c r="N21" s="49">
        <f>J21+L21-M21</f>
        <v>6.15</v>
      </c>
      <c r="O21" s="46">
        <v>2.9</v>
      </c>
      <c r="P21" s="47">
        <v>10</v>
      </c>
      <c r="Q21" s="48">
        <v>2.1</v>
      </c>
      <c r="R21" s="50"/>
      <c r="S21" s="49">
        <f>O21+Q21-R21</f>
        <v>5</v>
      </c>
      <c r="T21" s="46">
        <v>2.7</v>
      </c>
      <c r="U21" s="47">
        <v>10</v>
      </c>
      <c r="V21" s="48">
        <v>7</v>
      </c>
      <c r="W21" s="50"/>
      <c r="X21" s="49">
        <f>T21+V21-W21</f>
        <v>9.7</v>
      </c>
      <c r="Y21" s="51">
        <f>SUM(E21+J21+O21+T21)</f>
        <v>10.2</v>
      </c>
      <c r="Z21" s="52">
        <f>SUM(G21+L21+Q21+V21)</f>
        <v>20.9</v>
      </c>
      <c r="AA21" s="120">
        <f>$I21+$N21+$S21+$X21</f>
        <v>31.099999999999998</v>
      </c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</row>
    <row r="22" spans="1:256" ht="11.25" customHeight="1" thickBot="1">
      <c r="A22" s="121"/>
      <c r="B22" s="122" t="s">
        <v>215</v>
      </c>
      <c r="C22" s="122"/>
      <c r="D22" s="124"/>
      <c r="E22" s="125" t="s">
        <v>205</v>
      </c>
      <c r="F22" s="126"/>
      <c r="G22" s="127" t="s">
        <v>34</v>
      </c>
      <c r="H22" s="126"/>
      <c r="I22" s="128" t="s">
        <v>34</v>
      </c>
      <c r="J22" s="129" t="s">
        <v>34</v>
      </c>
      <c r="K22" s="126"/>
      <c r="L22" s="127" t="s">
        <v>34</v>
      </c>
      <c r="M22" s="129"/>
      <c r="N22" s="128" t="s">
        <v>34</v>
      </c>
      <c r="O22" s="125" t="s">
        <v>34</v>
      </c>
      <c r="P22" s="126"/>
      <c r="Q22" s="127" t="s">
        <v>68</v>
      </c>
      <c r="R22" s="129"/>
      <c r="S22" s="128" t="s">
        <v>68</v>
      </c>
      <c r="T22" s="125" t="s">
        <v>68</v>
      </c>
      <c r="U22" s="126"/>
      <c r="V22" s="127" t="s">
        <v>68</v>
      </c>
      <c r="W22" s="129"/>
      <c r="X22" s="128" t="s">
        <v>68</v>
      </c>
      <c r="Y22" s="130" t="s">
        <v>34</v>
      </c>
      <c r="Z22" s="131" t="s">
        <v>68</v>
      </c>
      <c r="AA22" s="132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  <c r="IU22" s="63"/>
      <c r="IV22" s="63"/>
    </row>
    <row r="23" spans="1:256" ht="6.75" customHeight="1">
      <c r="A23" s="53"/>
      <c r="B23" s="54"/>
      <c r="C23" s="54"/>
      <c r="D23" s="55"/>
      <c r="E23" s="56"/>
      <c r="F23" s="56"/>
      <c r="G23" s="57"/>
      <c r="H23" s="56"/>
      <c r="I23" s="58"/>
      <c r="J23" s="59"/>
      <c r="K23" s="56"/>
      <c r="L23" s="58"/>
      <c r="M23" s="59"/>
      <c r="N23" s="58"/>
      <c r="O23" s="60"/>
      <c r="P23" s="56"/>
      <c r="Q23" s="61"/>
      <c r="R23" s="60"/>
      <c r="S23" s="58"/>
      <c r="T23" s="59"/>
      <c r="U23" s="56"/>
      <c r="V23" s="61"/>
      <c r="W23" s="60"/>
      <c r="X23" s="58"/>
      <c r="Y23" s="59"/>
      <c r="Z23" s="58"/>
      <c r="AA23" s="62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  <c r="IU23" s="63"/>
      <c r="IV23" s="63"/>
    </row>
    <row r="24" spans="1:256" ht="15" customHeight="1">
      <c r="A24" s="165" t="s">
        <v>40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64"/>
      <c r="T24" s="65"/>
      <c r="U24" s="65"/>
      <c r="V24" s="64"/>
      <c r="W24" s="65"/>
      <c r="X24" s="64"/>
      <c r="Y24" s="65"/>
      <c r="Z24" s="64"/>
      <c r="AA24" s="66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  <c r="IR24" s="67"/>
      <c r="IS24" s="67"/>
      <c r="IT24" s="67"/>
      <c r="IU24" s="67"/>
      <c r="IV24" s="67"/>
    </row>
    <row r="25" spans="1:256" ht="6" customHeight="1">
      <c r="A25" s="68"/>
      <c r="B25" s="7"/>
      <c r="C25" s="7"/>
      <c r="D25" s="69"/>
      <c r="E25" s="70"/>
      <c r="F25" s="70"/>
      <c r="G25" s="71"/>
      <c r="H25" s="70"/>
      <c r="I25" s="71"/>
      <c r="J25" s="70"/>
      <c r="K25" s="70"/>
      <c r="L25" s="71"/>
      <c r="M25" s="70"/>
      <c r="N25" s="71"/>
      <c r="O25" s="70"/>
      <c r="P25" s="70"/>
      <c r="Q25" s="71"/>
      <c r="R25" s="70"/>
      <c r="S25" s="71"/>
      <c r="T25" s="70"/>
      <c r="U25" s="70"/>
      <c r="V25" s="71"/>
      <c r="W25" s="70"/>
      <c r="X25" s="71"/>
      <c r="Y25" s="70"/>
      <c r="Z25" s="71"/>
      <c r="AA25" s="72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</row>
    <row r="26" spans="1:256" ht="13.5">
      <c r="A26" s="166" t="s">
        <v>41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3.5">
      <c r="A27" s="166" t="s">
        <v>42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3.5">
      <c r="A28" s="166" t="s">
        <v>43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56" ht="13.5">
      <c r="A29" s="166" t="s">
        <v>44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7" ht="6.75" customHeight="1">
      <c r="A30" s="74"/>
      <c r="C30" s="76"/>
      <c r="D30" s="77"/>
      <c r="E30" s="32"/>
      <c r="F30" s="78"/>
      <c r="G30" s="30"/>
      <c r="H30" s="78"/>
      <c r="I30" s="62"/>
      <c r="K30" s="78"/>
      <c r="M30" s="78"/>
      <c r="N30" s="30"/>
      <c r="P30" s="78"/>
      <c r="Q30" s="79"/>
      <c r="R30" s="80"/>
      <c r="S30" s="81"/>
      <c r="T30" s="80"/>
      <c r="U30" s="78"/>
      <c r="V30" s="81"/>
      <c r="W30" s="80"/>
      <c r="X30" s="81"/>
      <c r="Y30" s="80"/>
      <c r="Z30" s="81"/>
      <c r="AA30" s="82"/>
    </row>
    <row r="31" spans="1:27" ht="74.25" customHeight="1">
      <c r="A31" s="164" t="str">
        <f>'1 - ML- PŘÍPRAVKA 2011 A MLADŠÍ'!A29</f>
        <v>                              Partneři: Město Valašské Meziříčí, TJ Valašské Meziříčí, Zlínský kraj                                     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</row>
    <row r="32" spans="1:27" ht="54.75" customHeight="1">
      <c r="A32" s="164" t="str">
        <f>'1 - ML- PŘÍPRAVKA 2011 A MLADŠÍ'!A30</f>
        <v>Sponzoři oddílu: DPOV a.s., Deza a.s., CS  Cabot a.s. ,Auto Kora top s.r.o., Lakovna Hajdík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</row>
    <row r="33" spans="1:3" ht="19.5">
      <c r="A33" s="84"/>
      <c r="B33" s="85"/>
      <c r="C33" s="86"/>
    </row>
  </sheetData>
  <sheetProtection/>
  <mergeCells count="14">
    <mergeCell ref="A32:AA32"/>
    <mergeCell ref="A24:R24"/>
    <mergeCell ref="A26:AA26"/>
    <mergeCell ref="A27:AA27"/>
    <mergeCell ref="A28:AA28"/>
    <mergeCell ref="A29:AA29"/>
    <mergeCell ref="A31:AA31"/>
    <mergeCell ref="E1:V1"/>
    <mergeCell ref="W1:AA1"/>
    <mergeCell ref="B3:AA3"/>
    <mergeCell ref="E5:I5"/>
    <mergeCell ref="J5:N5"/>
    <mergeCell ref="O5:S5"/>
    <mergeCell ref="T5:X5"/>
  </mergeCells>
  <printOptions/>
  <pageMargins left="0.19015748031496063" right="0.07992125984251969" top="0.5535433070866143" bottom="0.5637795275590551" header="0.15984251968503937" footer="0.17007874015748034"/>
  <pageSetup fitToHeight="0" fitToWidth="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selection activeCell="AE24" sqref="AE24"/>
    </sheetView>
  </sheetViews>
  <sheetFormatPr defaultColWidth="9.00390625" defaultRowHeight="74.25" customHeight="1"/>
  <cols>
    <col min="1" max="1" width="3.25390625" style="89" customWidth="1"/>
    <col min="2" max="2" width="13.625" style="75" customWidth="1"/>
    <col min="3" max="3" width="9.625" style="75" customWidth="1"/>
    <col min="4" max="4" width="3.375" style="87" customWidth="1"/>
    <col min="5" max="5" width="4.125" style="29" customWidth="1"/>
    <col min="6" max="6" width="3.75390625" style="29" customWidth="1"/>
    <col min="7" max="7" width="4.25390625" style="62" customWidth="1"/>
    <col min="8" max="8" width="3.125" style="29" customWidth="1"/>
    <col min="9" max="9" width="7.00390625" style="79" customWidth="1"/>
    <col min="10" max="10" width="4.125" style="29" customWidth="1"/>
    <col min="11" max="11" width="3.75390625" style="29" customWidth="1"/>
    <col min="12" max="12" width="4.25390625" style="62" customWidth="1"/>
    <col min="13" max="13" width="3.125" style="29" customWidth="1"/>
    <col min="14" max="14" width="6.875" style="79" customWidth="1"/>
    <col min="15" max="15" width="4.125" style="32" customWidth="1"/>
    <col min="16" max="16" width="3.75390625" style="29" customWidth="1"/>
    <col min="17" max="17" width="4.25390625" style="30" customWidth="1"/>
    <col min="18" max="18" width="3.125" style="32" customWidth="1"/>
    <col min="19" max="19" width="6.875" style="79" customWidth="1"/>
    <col min="20" max="20" width="4.125" style="29" customWidth="1"/>
    <col min="21" max="21" width="3.75390625" style="29" customWidth="1"/>
    <col min="22" max="22" width="4.25390625" style="62" customWidth="1"/>
    <col min="23" max="23" width="3.125" style="29" customWidth="1"/>
    <col min="24" max="24" width="6.875" style="79" customWidth="1"/>
    <col min="25" max="25" width="4.625" style="32" customWidth="1"/>
    <col min="26" max="26" width="5.00390625" style="30" customWidth="1"/>
    <col min="27" max="27" width="8.875" style="88" customWidth="1"/>
    <col min="28" max="36" width="8.375" style="99" customWidth="1"/>
    <col min="37" max="16384" width="8.375" style="83" customWidth="1"/>
  </cols>
  <sheetData>
    <row r="1" spans="1:256" ht="20.25" customHeight="1">
      <c r="A1" s="1"/>
      <c r="B1" s="2"/>
      <c r="C1" s="2"/>
      <c r="D1" s="3"/>
      <c r="E1" s="159" t="s">
        <v>0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60" t="s">
        <v>1</v>
      </c>
      <c r="X1" s="160"/>
      <c r="Y1" s="160"/>
      <c r="Z1" s="160"/>
      <c r="AA1" s="160"/>
      <c r="AB1" s="90"/>
      <c r="AC1" s="90"/>
      <c r="AD1" s="90"/>
      <c r="AE1" s="90"/>
      <c r="AF1" s="90"/>
      <c r="AG1" s="90"/>
      <c r="AH1" s="90"/>
      <c r="AI1" s="90"/>
      <c r="AJ1" s="90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3" customHeight="1">
      <c r="A2" s="6"/>
      <c r="B2" s="7"/>
      <c r="C2" s="7"/>
      <c r="D2" s="8"/>
      <c r="E2" s="9"/>
      <c r="F2" s="9"/>
      <c r="G2" s="10"/>
      <c r="H2" s="9"/>
      <c r="I2" s="10"/>
      <c r="J2" s="9"/>
      <c r="K2" s="9"/>
      <c r="L2" s="10"/>
      <c r="M2" s="9"/>
      <c r="N2" s="10"/>
      <c r="O2" s="11"/>
      <c r="P2" s="9"/>
      <c r="Q2" s="12"/>
      <c r="R2" s="11"/>
      <c r="S2" s="10"/>
      <c r="T2" s="9"/>
      <c r="U2" s="9"/>
      <c r="V2" s="10"/>
      <c r="W2" s="9"/>
      <c r="X2" s="10"/>
      <c r="Y2" s="9"/>
      <c r="Z2" s="10"/>
      <c r="AA2" s="10"/>
      <c r="AB2" s="90"/>
      <c r="AC2" s="90"/>
      <c r="AD2" s="90"/>
      <c r="AE2" s="90"/>
      <c r="AF2" s="90"/>
      <c r="AG2" s="90"/>
      <c r="AH2" s="90"/>
      <c r="AI2" s="90"/>
      <c r="AJ2" s="90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.75" customHeight="1">
      <c r="A3" s="13"/>
      <c r="B3" s="161" t="s">
        <v>216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91"/>
      <c r="AC3" s="91"/>
      <c r="AD3" s="91"/>
      <c r="AE3" s="91"/>
      <c r="AF3" s="91"/>
      <c r="AG3" s="91"/>
      <c r="AH3" s="91"/>
      <c r="AI3" s="91"/>
      <c r="AJ3" s="91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3" customHeight="1" thickBot="1">
      <c r="A4" s="6"/>
      <c r="B4" s="7"/>
      <c r="C4" s="7"/>
      <c r="D4" s="8"/>
      <c r="E4" s="9"/>
      <c r="F4" s="9"/>
      <c r="G4" s="10"/>
      <c r="H4" s="9"/>
      <c r="I4" s="10"/>
      <c r="J4" s="9"/>
      <c r="K4" s="9"/>
      <c r="L4" s="10"/>
      <c r="M4" s="9"/>
      <c r="N4" s="10"/>
      <c r="O4" s="11"/>
      <c r="P4" s="9"/>
      <c r="Q4" s="12"/>
      <c r="R4" s="11"/>
      <c r="S4" s="10"/>
      <c r="T4" s="9"/>
      <c r="U4" s="9"/>
      <c r="V4" s="10"/>
      <c r="W4" s="9"/>
      <c r="X4" s="10"/>
      <c r="Y4" s="9"/>
      <c r="Z4" s="10"/>
      <c r="AA4" s="10"/>
      <c r="AB4" s="90"/>
      <c r="AC4" s="90"/>
      <c r="AD4" s="90"/>
      <c r="AE4" s="90"/>
      <c r="AF4" s="90"/>
      <c r="AG4" s="90"/>
      <c r="AH4" s="90"/>
      <c r="AI4" s="90"/>
      <c r="AJ4" s="90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22.5" customHeight="1">
      <c r="A5" s="107" t="s">
        <v>3</v>
      </c>
      <c r="B5" s="108" t="s">
        <v>4</v>
      </c>
      <c r="C5" s="108" t="s">
        <v>5</v>
      </c>
      <c r="D5" s="109" t="s">
        <v>6</v>
      </c>
      <c r="E5" s="162"/>
      <c r="F5" s="162"/>
      <c r="G5" s="162"/>
      <c r="H5" s="162"/>
      <c r="I5" s="162"/>
      <c r="J5" s="163"/>
      <c r="K5" s="163"/>
      <c r="L5" s="163"/>
      <c r="M5" s="163"/>
      <c r="N5" s="163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10" t="s">
        <v>7</v>
      </c>
      <c r="Z5" s="111" t="s">
        <v>7</v>
      </c>
      <c r="AA5" s="112"/>
      <c r="AB5" s="91"/>
      <c r="AC5" s="91"/>
      <c r="AD5" s="91"/>
      <c r="AE5" s="91"/>
      <c r="AF5" s="91"/>
      <c r="AG5" s="91"/>
      <c r="AH5" s="91"/>
      <c r="AI5" s="91"/>
      <c r="AJ5" s="91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15.75" customHeight="1">
      <c r="A6" s="113"/>
      <c r="B6" s="15"/>
      <c r="C6" s="105"/>
      <c r="D6" s="16"/>
      <c r="E6" s="17" t="s">
        <v>8</v>
      </c>
      <c r="F6" s="18" t="s">
        <v>9</v>
      </c>
      <c r="G6" s="19" t="s">
        <v>10</v>
      </c>
      <c r="H6" s="20" t="s">
        <v>11</v>
      </c>
      <c r="I6" s="21" t="s">
        <v>12</v>
      </c>
      <c r="J6" s="17" t="s">
        <v>8</v>
      </c>
      <c r="K6" s="18" t="s">
        <v>9</v>
      </c>
      <c r="L6" s="19" t="s">
        <v>10</v>
      </c>
      <c r="M6" s="20" t="s">
        <v>11</v>
      </c>
      <c r="N6" s="21" t="s">
        <v>12</v>
      </c>
      <c r="O6" s="17" t="s">
        <v>8</v>
      </c>
      <c r="P6" s="18" t="s">
        <v>9</v>
      </c>
      <c r="Q6" s="19" t="s">
        <v>10</v>
      </c>
      <c r="R6" s="20" t="s">
        <v>11</v>
      </c>
      <c r="S6" s="21" t="s">
        <v>12</v>
      </c>
      <c r="T6" s="17" t="s">
        <v>8</v>
      </c>
      <c r="U6" s="18" t="s">
        <v>9</v>
      </c>
      <c r="V6" s="19" t="s">
        <v>10</v>
      </c>
      <c r="W6" s="20" t="s">
        <v>11</v>
      </c>
      <c r="X6" s="21" t="s">
        <v>12</v>
      </c>
      <c r="Y6" s="22" t="s">
        <v>8</v>
      </c>
      <c r="Z6" s="23" t="s">
        <v>10</v>
      </c>
      <c r="AA6" s="114" t="s">
        <v>13</v>
      </c>
      <c r="AB6" s="92"/>
      <c r="AC6" s="92"/>
      <c r="AD6" s="92"/>
      <c r="AE6" s="92"/>
      <c r="AF6" s="92"/>
      <c r="AG6" s="92"/>
      <c r="AH6" s="92"/>
      <c r="AI6" s="92"/>
      <c r="AJ6" s="92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ht="15" customHeight="1">
      <c r="A7" s="115" t="s">
        <v>14</v>
      </c>
      <c r="B7" s="25" t="s">
        <v>217</v>
      </c>
      <c r="C7" s="26" t="s">
        <v>49</v>
      </c>
      <c r="D7" s="27">
        <v>2000</v>
      </c>
      <c r="E7" s="28">
        <v>2</v>
      </c>
      <c r="F7" s="29">
        <v>10</v>
      </c>
      <c r="G7" s="30">
        <v>9.7</v>
      </c>
      <c r="I7" s="31">
        <f>E7+G7-H7</f>
        <v>11.7</v>
      </c>
      <c r="J7" s="32">
        <v>2.7</v>
      </c>
      <c r="K7" s="29">
        <v>10</v>
      </c>
      <c r="L7" s="30">
        <v>8.25</v>
      </c>
      <c r="N7" s="31">
        <f>J7+L7-M7</f>
        <v>10.95</v>
      </c>
      <c r="O7" s="28">
        <v>4</v>
      </c>
      <c r="P7" s="29">
        <v>10</v>
      </c>
      <c r="Q7" s="30">
        <v>7.834</v>
      </c>
      <c r="S7" s="31">
        <f>O7+Q7-R7</f>
        <v>11.834</v>
      </c>
      <c r="T7" s="28">
        <v>4.4</v>
      </c>
      <c r="U7" s="29">
        <v>10</v>
      </c>
      <c r="V7" s="30">
        <v>8.47</v>
      </c>
      <c r="W7" s="32"/>
      <c r="X7" s="31">
        <f>T7+V7-W7</f>
        <v>12.870000000000001</v>
      </c>
      <c r="Y7" s="33">
        <f>SUM(E7+J7+O7+T7)</f>
        <v>13.1</v>
      </c>
      <c r="Z7" s="34">
        <f>SUM(G7+L7+Q7+V7)</f>
        <v>34.254</v>
      </c>
      <c r="AA7" s="116">
        <f>$I7+$N7+$S7+$X7</f>
        <v>47.354</v>
      </c>
      <c r="AB7" s="94"/>
      <c r="AC7" s="94"/>
      <c r="AD7" s="94"/>
      <c r="AE7" s="94"/>
      <c r="AF7" s="94"/>
      <c r="AG7" s="94"/>
      <c r="AH7" s="94"/>
      <c r="AI7" s="94"/>
      <c r="AJ7" s="94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256" ht="11.25" customHeight="1">
      <c r="A8" s="117"/>
      <c r="B8" s="36" t="s">
        <v>96</v>
      </c>
      <c r="C8" s="37"/>
      <c r="D8" s="38"/>
      <c r="E8" s="39" t="s">
        <v>18</v>
      </c>
      <c r="F8" s="40"/>
      <c r="G8" s="41" t="s">
        <v>176</v>
      </c>
      <c r="H8" s="40"/>
      <c r="I8" s="42" t="s">
        <v>176</v>
      </c>
      <c r="J8" s="43" t="s">
        <v>180</v>
      </c>
      <c r="K8" s="40"/>
      <c r="L8" s="41" t="s">
        <v>14</v>
      </c>
      <c r="M8" s="43"/>
      <c r="N8" s="42" t="s">
        <v>14</v>
      </c>
      <c r="O8" s="39" t="s">
        <v>125</v>
      </c>
      <c r="P8" s="40"/>
      <c r="Q8" s="41" t="s">
        <v>28</v>
      </c>
      <c r="R8" s="43"/>
      <c r="S8" s="42" t="s">
        <v>28</v>
      </c>
      <c r="T8" s="39" t="s">
        <v>14</v>
      </c>
      <c r="U8" s="40"/>
      <c r="V8" s="41" t="s">
        <v>176</v>
      </c>
      <c r="W8" s="43"/>
      <c r="X8" s="42" t="s">
        <v>14</v>
      </c>
      <c r="Y8" s="95" t="s">
        <v>14</v>
      </c>
      <c r="Z8" s="44" t="s">
        <v>14</v>
      </c>
      <c r="AA8" s="118"/>
      <c r="AB8" s="96"/>
      <c r="AC8" s="96"/>
      <c r="AD8" s="96"/>
      <c r="AE8" s="96"/>
      <c r="AF8" s="96"/>
      <c r="AG8" s="96"/>
      <c r="AH8" s="96"/>
      <c r="AI8" s="96"/>
      <c r="AJ8" s="96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256" ht="15" customHeight="1">
      <c r="A9" s="119" t="s">
        <v>19</v>
      </c>
      <c r="B9" s="25" t="s">
        <v>218</v>
      </c>
      <c r="C9" s="26" t="s">
        <v>212</v>
      </c>
      <c r="D9" s="27">
        <v>2001</v>
      </c>
      <c r="E9" s="46">
        <v>2</v>
      </c>
      <c r="F9" s="47">
        <v>10</v>
      </c>
      <c r="G9" s="48">
        <v>9.6</v>
      </c>
      <c r="H9" s="47"/>
      <c r="I9" s="49">
        <f>E9+G9-H9</f>
        <v>11.6</v>
      </c>
      <c r="J9" s="50">
        <v>3</v>
      </c>
      <c r="K9" s="47">
        <v>10</v>
      </c>
      <c r="L9" s="48">
        <v>7.4</v>
      </c>
      <c r="M9" s="47"/>
      <c r="N9" s="49">
        <f>J9+L9-M9</f>
        <v>10.4</v>
      </c>
      <c r="O9" s="46">
        <v>3.6</v>
      </c>
      <c r="P9" s="47">
        <v>10</v>
      </c>
      <c r="Q9" s="48">
        <v>8.534</v>
      </c>
      <c r="R9" s="50"/>
      <c r="S9" s="49">
        <f>O9+Q9-R9</f>
        <v>12.134</v>
      </c>
      <c r="T9" s="46">
        <v>4</v>
      </c>
      <c r="U9" s="47">
        <v>10</v>
      </c>
      <c r="V9" s="48">
        <v>8.47</v>
      </c>
      <c r="W9" s="50"/>
      <c r="X9" s="49">
        <f>T9+V9-W9</f>
        <v>12.47</v>
      </c>
      <c r="Y9" s="51">
        <f>SUM(E9+J9+O9+T9)</f>
        <v>12.6</v>
      </c>
      <c r="Z9" s="52">
        <f>SUM(G9+L9+Q9+V9)</f>
        <v>34.004</v>
      </c>
      <c r="AA9" s="120">
        <f>$I9+$N9+$S9+$X9</f>
        <v>46.604</v>
      </c>
      <c r="AB9" s="94"/>
      <c r="AC9" s="94"/>
      <c r="AD9" s="94"/>
      <c r="AE9" s="94"/>
      <c r="AF9" s="94"/>
      <c r="AG9" s="94"/>
      <c r="AH9" s="94"/>
      <c r="AI9" s="94"/>
      <c r="AJ9" s="94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pans="1:256" ht="11.25" customHeight="1">
      <c r="A10" s="117"/>
      <c r="B10" s="36" t="s">
        <v>215</v>
      </c>
      <c r="C10" s="37"/>
      <c r="D10" s="106"/>
      <c r="E10" s="39" t="s">
        <v>18</v>
      </c>
      <c r="F10" s="40"/>
      <c r="G10" s="41" t="s">
        <v>23</v>
      </c>
      <c r="H10" s="40"/>
      <c r="I10" s="42" t="s">
        <v>23</v>
      </c>
      <c r="J10" s="43" t="s">
        <v>19</v>
      </c>
      <c r="K10" s="40"/>
      <c r="L10" s="41" t="s">
        <v>23</v>
      </c>
      <c r="M10" s="43"/>
      <c r="N10" s="42" t="s">
        <v>57</v>
      </c>
      <c r="O10" s="39" t="s">
        <v>35</v>
      </c>
      <c r="P10" s="40"/>
      <c r="Q10" s="41" t="s">
        <v>19</v>
      </c>
      <c r="R10" s="43"/>
      <c r="S10" s="42" t="s">
        <v>23</v>
      </c>
      <c r="T10" s="39" t="s">
        <v>123</v>
      </c>
      <c r="U10" s="40"/>
      <c r="V10" s="41" t="s">
        <v>176</v>
      </c>
      <c r="W10" s="43"/>
      <c r="X10" s="42" t="s">
        <v>23</v>
      </c>
      <c r="Y10" s="95" t="s">
        <v>26</v>
      </c>
      <c r="Z10" s="44" t="s">
        <v>19</v>
      </c>
      <c r="AA10" s="118"/>
      <c r="AB10" s="96"/>
      <c r="AC10" s="96"/>
      <c r="AD10" s="96"/>
      <c r="AE10" s="96"/>
      <c r="AF10" s="96"/>
      <c r="AG10" s="96"/>
      <c r="AH10" s="96"/>
      <c r="AI10" s="96"/>
      <c r="AJ10" s="96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</row>
    <row r="11" spans="1:256" ht="15" customHeight="1">
      <c r="A11" s="119" t="s">
        <v>23</v>
      </c>
      <c r="B11" s="25" t="s">
        <v>219</v>
      </c>
      <c r="C11" s="26" t="s">
        <v>212</v>
      </c>
      <c r="D11" s="27">
        <v>2001</v>
      </c>
      <c r="E11" s="46">
        <v>2</v>
      </c>
      <c r="F11" s="47">
        <v>10</v>
      </c>
      <c r="G11" s="48">
        <v>9.7</v>
      </c>
      <c r="H11" s="47"/>
      <c r="I11" s="49">
        <f>E11+G11-H11</f>
        <v>11.7</v>
      </c>
      <c r="J11" s="50">
        <v>2.7</v>
      </c>
      <c r="K11" s="47">
        <v>10</v>
      </c>
      <c r="L11" s="48">
        <v>7.7</v>
      </c>
      <c r="M11" s="47"/>
      <c r="N11" s="49">
        <f>J11+L11-M11</f>
        <v>10.4</v>
      </c>
      <c r="O11" s="46">
        <v>4.1</v>
      </c>
      <c r="P11" s="47">
        <v>10</v>
      </c>
      <c r="Q11" s="48">
        <v>6.7</v>
      </c>
      <c r="R11" s="50"/>
      <c r="S11" s="49">
        <f>O11+Q11-R11</f>
        <v>10.8</v>
      </c>
      <c r="T11" s="46">
        <v>4</v>
      </c>
      <c r="U11" s="47">
        <v>10</v>
      </c>
      <c r="V11" s="48">
        <v>7.8</v>
      </c>
      <c r="W11" s="50"/>
      <c r="X11" s="49">
        <f>T11+V11-W11</f>
        <v>11.8</v>
      </c>
      <c r="Y11" s="51">
        <f>SUM(E11+J11+O11+T11)</f>
        <v>12.8</v>
      </c>
      <c r="Z11" s="52">
        <f>SUM(G11+L11+Q11+V11)</f>
        <v>31.9</v>
      </c>
      <c r="AA11" s="120">
        <f>$I11+$N11+$S11+$X11</f>
        <v>44.7</v>
      </c>
      <c r="AB11" s="94"/>
      <c r="AC11" s="94"/>
      <c r="AD11" s="94"/>
      <c r="AE11" s="94"/>
      <c r="AF11" s="94"/>
      <c r="AG11" s="94"/>
      <c r="AH11" s="94"/>
      <c r="AI11" s="94"/>
      <c r="AJ11" s="9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ht="11.25" customHeight="1">
      <c r="A12" s="117"/>
      <c r="B12" s="36" t="s">
        <v>96</v>
      </c>
      <c r="C12" s="37"/>
      <c r="D12" s="38"/>
      <c r="E12" s="39" t="s">
        <v>18</v>
      </c>
      <c r="F12" s="40"/>
      <c r="G12" s="41" t="s">
        <v>176</v>
      </c>
      <c r="H12" s="40"/>
      <c r="I12" s="42" t="s">
        <v>176</v>
      </c>
      <c r="J12" s="43" t="s">
        <v>180</v>
      </c>
      <c r="K12" s="40"/>
      <c r="L12" s="41" t="s">
        <v>19</v>
      </c>
      <c r="M12" s="43"/>
      <c r="N12" s="42" t="s">
        <v>57</v>
      </c>
      <c r="O12" s="39" t="s">
        <v>14</v>
      </c>
      <c r="P12" s="40"/>
      <c r="Q12" s="41" t="s">
        <v>35</v>
      </c>
      <c r="R12" s="43"/>
      <c r="S12" s="42" t="s">
        <v>35</v>
      </c>
      <c r="T12" s="39" t="s">
        <v>123</v>
      </c>
      <c r="U12" s="40"/>
      <c r="V12" s="41" t="s">
        <v>34</v>
      </c>
      <c r="W12" s="43"/>
      <c r="X12" s="42" t="s">
        <v>34</v>
      </c>
      <c r="Y12" s="95" t="s">
        <v>27</v>
      </c>
      <c r="Z12" s="44" t="s">
        <v>23</v>
      </c>
      <c r="AA12" s="118"/>
      <c r="AB12" s="97"/>
      <c r="AC12" s="97"/>
      <c r="AD12" s="97"/>
      <c r="AE12" s="97"/>
      <c r="AF12" s="97"/>
      <c r="AG12" s="97"/>
      <c r="AH12" s="97"/>
      <c r="AI12" s="97"/>
      <c r="AJ12" s="97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</row>
    <row r="13" spans="1:256" ht="15" customHeight="1">
      <c r="A13" s="119" t="s">
        <v>28</v>
      </c>
      <c r="B13" s="25" t="s">
        <v>220</v>
      </c>
      <c r="C13" s="26" t="s">
        <v>49</v>
      </c>
      <c r="D13" s="27">
        <v>2002</v>
      </c>
      <c r="E13" s="46">
        <v>2</v>
      </c>
      <c r="F13" s="47">
        <v>10</v>
      </c>
      <c r="G13" s="48">
        <v>8.75</v>
      </c>
      <c r="H13" s="47"/>
      <c r="I13" s="49">
        <f>E13+G13-H13</f>
        <v>10.75</v>
      </c>
      <c r="J13" s="50">
        <v>3.1</v>
      </c>
      <c r="K13" s="47">
        <v>10</v>
      </c>
      <c r="L13" s="48">
        <v>6.3</v>
      </c>
      <c r="M13" s="47"/>
      <c r="N13" s="49">
        <f>J13+L13-M13</f>
        <v>9.4</v>
      </c>
      <c r="O13" s="46">
        <v>3.9</v>
      </c>
      <c r="P13" s="47">
        <v>10</v>
      </c>
      <c r="Q13" s="48">
        <v>8.734</v>
      </c>
      <c r="R13" s="50"/>
      <c r="S13" s="49">
        <f>O13+Q13-R13</f>
        <v>12.634</v>
      </c>
      <c r="T13" s="46">
        <v>4</v>
      </c>
      <c r="U13" s="47">
        <v>10</v>
      </c>
      <c r="V13" s="48">
        <v>7.9</v>
      </c>
      <c r="W13" s="50"/>
      <c r="X13" s="49">
        <f>T13+V13-W13</f>
        <v>11.9</v>
      </c>
      <c r="Y13" s="51">
        <f>SUM(E13+J13+O13+T13)</f>
        <v>13</v>
      </c>
      <c r="Z13" s="52">
        <f>SUM(G13+L13+Q13+V13)</f>
        <v>31.683999999999997</v>
      </c>
      <c r="AA13" s="120">
        <f>$I13+$N13+$S13+$X13</f>
        <v>44.684</v>
      </c>
      <c r="AB13" s="94"/>
      <c r="AC13" s="94"/>
      <c r="AD13" s="94"/>
      <c r="AE13" s="94"/>
      <c r="AF13" s="94"/>
      <c r="AG13" s="94"/>
      <c r="AH13" s="94"/>
      <c r="AI13" s="94"/>
      <c r="AJ13" s="94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56" ht="11.25" customHeight="1">
      <c r="A14" s="117"/>
      <c r="B14" s="36" t="s">
        <v>179</v>
      </c>
      <c r="C14" s="37"/>
      <c r="D14" s="38"/>
      <c r="E14" s="39" t="s">
        <v>18</v>
      </c>
      <c r="F14" s="40"/>
      <c r="G14" s="41" t="s">
        <v>34</v>
      </c>
      <c r="H14" s="40"/>
      <c r="I14" s="42" t="s">
        <v>34</v>
      </c>
      <c r="J14" s="43" t="s">
        <v>14</v>
      </c>
      <c r="K14" s="40"/>
      <c r="L14" s="41" t="s">
        <v>28</v>
      </c>
      <c r="M14" s="43"/>
      <c r="N14" s="42" t="s">
        <v>28</v>
      </c>
      <c r="O14" s="39" t="s">
        <v>26</v>
      </c>
      <c r="P14" s="40"/>
      <c r="Q14" s="41" t="s">
        <v>14</v>
      </c>
      <c r="R14" s="43"/>
      <c r="S14" s="42" t="s">
        <v>14</v>
      </c>
      <c r="T14" s="39" t="s">
        <v>123</v>
      </c>
      <c r="U14" s="40"/>
      <c r="V14" s="41" t="s">
        <v>35</v>
      </c>
      <c r="W14" s="43"/>
      <c r="X14" s="42" t="s">
        <v>35</v>
      </c>
      <c r="Y14" s="95" t="s">
        <v>19</v>
      </c>
      <c r="Z14" s="44" t="s">
        <v>28</v>
      </c>
      <c r="AA14" s="118"/>
      <c r="AB14" s="97"/>
      <c r="AC14" s="97"/>
      <c r="AD14" s="97"/>
      <c r="AE14" s="97"/>
      <c r="AF14" s="97"/>
      <c r="AG14" s="97"/>
      <c r="AH14" s="97"/>
      <c r="AI14" s="97"/>
      <c r="AJ14" s="97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</row>
    <row r="15" spans="1:256" ht="15" customHeight="1">
      <c r="A15" s="119" t="s">
        <v>26</v>
      </c>
      <c r="B15" s="100" t="s">
        <v>221</v>
      </c>
      <c r="C15" s="100" t="s">
        <v>222</v>
      </c>
      <c r="D15" s="93">
        <v>2002</v>
      </c>
      <c r="E15" s="46">
        <v>2</v>
      </c>
      <c r="F15" s="47">
        <v>10</v>
      </c>
      <c r="G15" s="48">
        <v>8.9</v>
      </c>
      <c r="H15" s="47"/>
      <c r="I15" s="49">
        <f>E15+G15-H15</f>
        <v>10.9</v>
      </c>
      <c r="J15" s="50">
        <v>2.7</v>
      </c>
      <c r="K15" s="47">
        <v>10</v>
      </c>
      <c r="L15" s="48">
        <v>4.9</v>
      </c>
      <c r="M15" s="47"/>
      <c r="N15" s="49">
        <f>J15+L15-M15</f>
        <v>7.6000000000000005</v>
      </c>
      <c r="O15" s="46">
        <v>4</v>
      </c>
      <c r="P15" s="47">
        <v>10</v>
      </c>
      <c r="Q15" s="48">
        <v>8.167</v>
      </c>
      <c r="R15" s="50"/>
      <c r="S15" s="49">
        <f>O15+Q15-R15</f>
        <v>12.167</v>
      </c>
      <c r="T15" s="46">
        <v>4.1</v>
      </c>
      <c r="U15" s="47">
        <v>10</v>
      </c>
      <c r="V15" s="48">
        <v>8.4</v>
      </c>
      <c r="W15" s="50"/>
      <c r="X15" s="49">
        <f>T15+V15-W15</f>
        <v>12.5</v>
      </c>
      <c r="Y15" s="51">
        <f>SUM(E15+J15+O15+T15)</f>
        <v>12.799999999999999</v>
      </c>
      <c r="Z15" s="52">
        <f>SUM(G15+L15+Q15+V15)</f>
        <v>30.366999999999997</v>
      </c>
      <c r="AA15" s="120">
        <f>$I15+$N15+$S15+$X15</f>
        <v>43.167</v>
      </c>
      <c r="AB15" s="94"/>
      <c r="AC15" s="94"/>
      <c r="AD15" s="94"/>
      <c r="AE15" s="94"/>
      <c r="AF15" s="94"/>
      <c r="AG15" s="94"/>
      <c r="AH15" s="94"/>
      <c r="AI15" s="94"/>
      <c r="AJ15" s="94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256" ht="11.25" customHeight="1">
      <c r="A16" s="117"/>
      <c r="B16" s="36" t="s">
        <v>215</v>
      </c>
      <c r="C16" s="36"/>
      <c r="D16" s="38"/>
      <c r="E16" s="39" t="s">
        <v>18</v>
      </c>
      <c r="F16" s="40"/>
      <c r="G16" s="41" t="s">
        <v>66</v>
      </c>
      <c r="H16" s="40"/>
      <c r="I16" s="42" t="s">
        <v>66</v>
      </c>
      <c r="J16" s="43" t="s">
        <v>180</v>
      </c>
      <c r="K16" s="40"/>
      <c r="L16" s="41" t="s">
        <v>35</v>
      </c>
      <c r="M16" s="43"/>
      <c r="N16" s="42" t="s">
        <v>35</v>
      </c>
      <c r="O16" s="39" t="s">
        <v>125</v>
      </c>
      <c r="P16" s="40"/>
      <c r="Q16" s="41" t="s">
        <v>23</v>
      </c>
      <c r="R16" s="43"/>
      <c r="S16" s="42" t="s">
        <v>19</v>
      </c>
      <c r="T16" s="39" t="s">
        <v>57</v>
      </c>
      <c r="U16" s="40"/>
      <c r="V16" s="41" t="s">
        <v>23</v>
      </c>
      <c r="W16" s="43"/>
      <c r="X16" s="42" t="s">
        <v>19</v>
      </c>
      <c r="Y16" s="95" t="s">
        <v>27</v>
      </c>
      <c r="Z16" s="44" t="s">
        <v>26</v>
      </c>
      <c r="AA16" s="118"/>
      <c r="AB16" s="97"/>
      <c r="AC16" s="97"/>
      <c r="AD16" s="97"/>
      <c r="AE16" s="97"/>
      <c r="AF16" s="97"/>
      <c r="AG16" s="97"/>
      <c r="AH16" s="97"/>
      <c r="AI16" s="97"/>
      <c r="AJ16" s="97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</row>
    <row r="17" spans="1:256" ht="15" customHeight="1">
      <c r="A17" s="119" t="s">
        <v>35</v>
      </c>
      <c r="B17" s="25" t="s">
        <v>223</v>
      </c>
      <c r="C17" s="26" t="s">
        <v>224</v>
      </c>
      <c r="D17" s="27">
        <v>2000</v>
      </c>
      <c r="E17" s="46">
        <v>2</v>
      </c>
      <c r="F17" s="47">
        <v>10</v>
      </c>
      <c r="G17" s="48">
        <v>8.9</v>
      </c>
      <c r="H17" s="47"/>
      <c r="I17" s="49">
        <f>E17+G17-H17</f>
        <v>10.9</v>
      </c>
      <c r="J17" s="50">
        <v>2.6</v>
      </c>
      <c r="K17" s="47">
        <v>10</v>
      </c>
      <c r="L17" s="48">
        <v>6.2</v>
      </c>
      <c r="M17" s="47"/>
      <c r="N17" s="49">
        <f>J17+L17-M17</f>
        <v>8.8</v>
      </c>
      <c r="O17" s="46">
        <v>3.5</v>
      </c>
      <c r="P17" s="47">
        <v>10</v>
      </c>
      <c r="Q17" s="48">
        <v>6.267</v>
      </c>
      <c r="R17" s="50"/>
      <c r="S17" s="49">
        <f>O17+Q17-R17</f>
        <v>9.767</v>
      </c>
      <c r="T17" s="46">
        <v>4</v>
      </c>
      <c r="U17" s="47">
        <v>10</v>
      </c>
      <c r="V17" s="48">
        <v>8.1</v>
      </c>
      <c r="W17" s="50"/>
      <c r="X17" s="49">
        <f>T17+V17-W17</f>
        <v>12.1</v>
      </c>
      <c r="Y17" s="51">
        <f>SUM(E17+J17+O17+T17)</f>
        <v>12.1</v>
      </c>
      <c r="Z17" s="52">
        <f>SUM(G17+L17+Q17+V17)</f>
        <v>29.467</v>
      </c>
      <c r="AA17" s="120">
        <f>$I17+$N17+$S17+$X17</f>
        <v>41.567</v>
      </c>
      <c r="AB17" s="94"/>
      <c r="AC17" s="94"/>
      <c r="AD17" s="94"/>
      <c r="AE17" s="94"/>
      <c r="AF17" s="94"/>
      <c r="AG17" s="94"/>
      <c r="AH17" s="94"/>
      <c r="AI17" s="94"/>
      <c r="AJ17" s="94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256" ht="11.25" customHeight="1">
      <c r="A18" s="133"/>
      <c r="B18" s="36" t="s">
        <v>122</v>
      </c>
      <c r="C18" s="37"/>
      <c r="D18" s="38"/>
      <c r="E18" s="39" t="s">
        <v>18</v>
      </c>
      <c r="F18" s="40"/>
      <c r="G18" s="41" t="s">
        <v>66</v>
      </c>
      <c r="H18" s="40"/>
      <c r="I18" s="42" t="s">
        <v>66</v>
      </c>
      <c r="J18" s="43" t="s">
        <v>35</v>
      </c>
      <c r="K18" s="40"/>
      <c r="L18" s="41" t="s">
        <v>26</v>
      </c>
      <c r="M18" s="43"/>
      <c r="N18" s="42" t="s">
        <v>26</v>
      </c>
      <c r="O18" s="39" t="s">
        <v>34</v>
      </c>
      <c r="P18" s="40"/>
      <c r="Q18" s="41" t="s">
        <v>34</v>
      </c>
      <c r="R18" s="43"/>
      <c r="S18" s="42" t="s">
        <v>34</v>
      </c>
      <c r="T18" s="39" t="s">
        <v>123</v>
      </c>
      <c r="U18" s="40"/>
      <c r="V18" s="41" t="s">
        <v>28</v>
      </c>
      <c r="W18" s="43"/>
      <c r="X18" s="42" t="s">
        <v>26</v>
      </c>
      <c r="Y18" s="95" t="s">
        <v>64</v>
      </c>
      <c r="Z18" s="44" t="s">
        <v>35</v>
      </c>
      <c r="AA18" s="118"/>
      <c r="AB18" s="97"/>
      <c r="AC18" s="97"/>
      <c r="AD18" s="97"/>
      <c r="AE18" s="97"/>
      <c r="AF18" s="97"/>
      <c r="AG18" s="97"/>
      <c r="AH18" s="97"/>
      <c r="AI18" s="97"/>
      <c r="AJ18" s="97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</row>
    <row r="19" spans="1:256" ht="15" customHeight="1">
      <c r="A19" s="119" t="s">
        <v>34</v>
      </c>
      <c r="B19" s="100" t="s">
        <v>29</v>
      </c>
      <c r="C19" s="100" t="s">
        <v>225</v>
      </c>
      <c r="D19" s="93">
        <v>2001</v>
      </c>
      <c r="E19" s="46">
        <v>2</v>
      </c>
      <c r="F19" s="47">
        <v>10</v>
      </c>
      <c r="G19" s="48">
        <v>9.4</v>
      </c>
      <c r="H19" s="47"/>
      <c r="I19" s="49">
        <f>E19+G19-H19</f>
        <v>11.4</v>
      </c>
      <c r="J19" s="50">
        <v>2</v>
      </c>
      <c r="K19" s="47">
        <v>10</v>
      </c>
      <c r="L19" s="48">
        <v>4.2</v>
      </c>
      <c r="M19" s="47"/>
      <c r="N19" s="49">
        <f>J19+L19-M19</f>
        <v>6.2</v>
      </c>
      <c r="O19" s="46">
        <v>4</v>
      </c>
      <c r="P19" s="47">
        <v>10</v>
      </c>
      <c r="Q19" s="48">
        <v>7.067</v>
      </c>
      <c r="R19" s="50"/>
      <c r="S19" s="49">
        <f>O19+Q19-R19</f>
        <v>11.067</v>
      </c>
      <c r="T19" s="46">
        <v>4.1</v>
      </c>
      <c r="U19" s="47">
        <v>10</v>
      </c>
      <c r="V19" s="48">
        <v>8.07</v>
      </c>
      <c r="W19" s="50"/>
      <c r="X19" s="49">
        <f>T19+V19-W19</f>
        <v>12.17</v>
      </c>
      <c r="Y19" s="51">
        <f>SUM(E19+J19+O19+T19)</f>
        <v>12.1</v>
      </c>
      <c r="Z19" s="52">
        <f>SUM(G19+L19+Q19+V19)</f>
        <v>28.737000000000002</v>
      </c>
      <c r="AA19" s="120">
        <f>$I19+$N19+$S19+$X19</f>
        <v>40.837</v>
      </c>
      <c r="AB19" s="94"/>
      <c r="AC19" s="94"/>
      <c r="AD19" s="94"/>
      <c r="AE19" s="94"/>
      <c r="AF19" s="94"/>
      <c r="AG19" s="94"/>
      <c r="AH19" s="94"/>
      <c r="AI19" s="94"/>
      <c r="AJ19" s="94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</row>
    <row r="20" spans="1:256" ht="11.25" customHeight="1" thickBot="1">
      <c r="A20" s="121"/>
      <c r="B20" s="122" t="s">
        <v>96</v>
      </c>
      <c r="C20" s="122"/>
      <c r="D20" s="124"/>
      <c r="E20" s="125" t="s">
        <v>18</v>
      </c>
      <c r="F20" s="126"/>
      <c r="G20" s="127" t="s">
        <v>28</v>
      </c>
      <c r="H20" s="126"/>
      <c r="I20" s="128" t="s">
        <v>28</v>
      </c>
      <c r="J20" s="129" t="s">
        <v>34</v>
      </c>
      <c r="K20" s="126"/>
      <c r="L20" s="127" t="s">
        <v>34</v>
      </c>
      <c r="M20" s="129"/>
      <c r="N20" s="128" t="s">
        <v>34</v>
      </c>
      <c r="O20" s="125" t="s">
        <v>125</v>
      </c>
      <c r="P20" s="126"/>
      <c r="Q20" s="127" t="s">
        <v>26</v>
      </c>
      <c r="R20" s="129"/>
      <c r="S20" s="128" t="s">
        <v>26</v>
      </c>
      <c r="T20" s="125" t="s">
        <v>57</v>
      </c>
      <c r="U20" s="126"/>
      <c r="V20" s="127" t="s">
        <v>26</v>
      </c>
      <c r="W20" s="129"/>
      <c r="X20" s="128" t="s">
        <v>28</v>
      </c>
      <c r="Y20" s="130" t="s">
        <v>64</v>
      </c>
      <c r="Z20" s="131" t="s">
        <v>34</v>
      </c>
      <c r="AA20" s="132"/>
      <c r="AB20" s="97"/>
      <c r="AC20" s="97"/>
      <c r="AD20" s="97"/>
      <c r="AE20" s="97"/>
      <c r="AF20" s="97"/>
      <c r="AG20" s="97"/>
      <c r="AH20" s="97"/>
      <c r="AI20" s="97"/>
      <c r="AJ20" s="97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  <c r="IU20" s="63"/>
      <c r="IV20" s="63"/>
    </row>
    <row r="21" spans="1:256" ht="6.75" customHeight="1">
      <c r="A21" s="53"/>
      <c r="B21" s="54"/>
      <c r="C21" s="54"/>
      <c r="D21" s="55"/>
      <c r="E21" s="56"/>
      <c r="F21" s="56"/>
      <c r="G21" s="57"/>
      <c r="H21" s="56"/>
      <c r="I21" s="58"/>
      <c r="J21" s="59"/>
      <c r="K21" s="56"/>
      <c r="L21" s="58"/>
      <c r="M21" s="59"/>
      <c r="N21" s="58"/>
      <c r="O21" s="60"/>
      <c r="P21" s="56"/>
      <c r="Q21" s="61"/>
      <c r="R21" s="60"/>
      <c r="S21" s="58"/>
      <c r="T21" s="59"/>
      <c r="U21" s="56"/>
      <c r="V21" s="61"/>
      <c r="W21" s="60"/>
      <c r="X21" s="58"/>
      <c r="Y21" s="59"/>
      <c r="Z21" s="58"/>
      <c r="AA21" s="62"/>
      <c r="AB21" s="97"/>
      <c r="AC21" s="97"/>
      <c r="AD21" s="97"/>
      <c r="AE21" s="97"/>
      <c r="AF21" s="97"/>
      <c r="AG21" s="97"/>
      <c r="AH21" s="97"/>
      <c r="AI21" s="97"/>
      <c r="AJ21" s="97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  <c r="IU21" s="63"/>
      <c r="IV21" s="63"/>
    </row>
    <row r="22" spans="1:256" ht="15" customHeight="1">
      <c r="A22" s="165" t="s">
        <v>40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64"/>
      <c r="T22" s="65"/>
      <c r="U22" s="65"/>
      <c r="V22" s="64"/>
      <c r="W22" s="65"/>
      <c r="X22" s="64"/>
      <c r="Y22" s="65"/>
      <c r="Z22" s="64"/>
      <c r="AA22" s="66"/>
      <c r="AB22" s="98"/>
      <c r="AC22" s="98"/>
      <c r="AD22" s="98"/>
      <c r="AE22" s="98"/>
      <c r="AF22" s="98"/>
      <c r="AG22" s="98"/>
      <c r="AH22" s="98"/>
      <c r="AI22" s="98"/>
      <c r="AJ22" s="98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  <c r="IR22" s="67"/>
      <c r="IS22" s="67"/>
      <c r="IT22" s="67"/>
      <c r="IU22" s="67"/>
      <c r="IV22" s="67"/>
    </row>
    <row r="23" spans="1:256" ht="6" customHeight="1">
      <c r="A23" s="68"/>
      <c r="B23" s="7"/>
      <c r="C23" s="7"/>
      <c r="D23" s="69"/>
      <c r="E23" s="70"/>
      <c r="F23" s="70"/>
      <c r="G23" s="71"/>
      <c r="H23" s="70"/>
      <c r="I23" s="71"/>
      <c r="J23" s="70"/>
      <c r="K23" s="70"/>
      <c r="L23" s="71"/>
      <c r="M23" s="70"/>
      <c r="N23" s="71"/>
      <c r="O23" s="70"/>
      <c r="P23" s="70"/>
      <c r="Q23" s="71"/>
      <c r="R23" s="70"/>
      <c r="S23" s="71"/>
      <c r="T23" s="70"/>
      <c r="U23" s="70"/>
      <c r="V23" s="71"/>
      <c r="W23" s="70"/>
      <c r="X23" s="71"/>
      <c r="Y23" s="70"/>
      <c r="Z23" s="71"/>
      <c r="AA23" s="72"/>
      <c r="AB23" s="101"/>
      <c r="AC23" s="101"/>
      <c r="AD23" s="101"/>
      <c r="AE23" s="101"/>
      <c r="AF23" s="101"/>
      <c r="AG23" s="101"/>
      <c r="AH23" s="101"/>
      <c r="AI23" s="101"/>
      <c r="AJ23" s="101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</row>
    <row r="24" spans="1:256" ht="13.5">
      <c r="A24" s="166" t="s">
        <v>41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94"/>
      <c r="AC24" s="94"/>
      <c r="AD24" s="94"/>
      <c r="AE24" s="94"/>
      <c r="AF24" s="94"/>
      <c r="AG24" s="94"/>
      <c r="AH24" s="94"/>
      <c r="AI24" s="94"/>
      <c r="AJ24" s="94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ht="13.5">
      <c r="A25" s="166" t="s">
        <v>42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94"/>
      <c r="AC25" s="94"/>
      <c r="AD25" s="94"/>
      <c r="AE25" s="94"/>
      <c r="AF25" s="94"/>
      <c r="AG25" s="94"/>
      <c r="AH25" s="94"/>
      <c r="AI25" s="94"/>
      <c r="AJ25" s="94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3.5">
      <c r="A26" s="166" t="s">
        <v>43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94"/>
      <c r="AC26" s="94"/>
      <c r="AD26" s="94"/>
      <c r="AE26" s="94"/>
      <c r="AF26" s="94"/>
      <c r="AG26" s="94"/>
      <c r="AH26" s="94"/>
      <c r="AI26" s="94"/>
      <c r="AJ26" s="94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3.5">
      <c r="A27" s="166" t="s">
        <v>44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94"/>
      <c r="AC27" s="94"/>
      <c r="AD27" s="94"/>
      <c r="AE27" s="94"/>
      <c r="AF27" s="94"/>
      <c r="AG27" s="94"/>
      <c r="AH27" s="94"/>
      <c r="AI27" s="94"/>
      <c r="AJ27" s="94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7" ht="6.75" customHeight="1">
      <c r="A28" s="74"/>
      <c r="C28" s="76"/>
      <c r="D28" s="77"/>
      <c r="E28" s="32"/>
      <c r="F28" s="78"/>
      <c r="G28" s="30"/>
      <c r="H28" s="78"/>
      <c r="I28" s="62"/>
      <c r="K28" s="78"/>
      <c r="M28" s="78"/>
      <c r="N28" s="30"/>
      <c r="P28" s="78"/>
      <c r="Q28" s="79"/>
      <c r="R28" s="80"/>
      <c r="S28" s="81"/>
      <c r="T28" s="80"/>
      <c r="U28" s="78"/>
      <c r="V28" s="81"/>
      <c r="W28" s="80"/>
      <c r="X28" s="81"/>
      <c r="Y28" s="80"/>
      <c r="Z28" s="81"/>
      <c r="AA28" s="82"/>
    </row>
    <row r="29" spans="1:27" ht="74.25" customHeight="1">
      <c r="A29" s="164" t="str">
        <f>'1 - ML- PŘÍPRAVKA 2011 A MLADŠÍ'!A29</f>
        <v>                              Partneři: Město Valašské Meziříčí, TJ Valašské Meziříčí, Zlínský kraj                                     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</row>
    <row r="30" spans="1:27" ht="40.5" customHeight="1">
      <c r="A30" s="164" t="str">
        <f>'1 - ML- PŘÍPRAVKA 2011 A MLADŠÍ'!A30</f>
        <v>Sponzoři oddílu: DPOV a.s., Deza a.s., CS  Cabot a.s. ,Auto Kora top s.r.o., Lakovna Hajdík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</row>
    <row r="31" spans="1:3" ht="19.5">
      <c r="A31" s="84"/>
      <c r="B31" s="85"/>
      <c r="C31" s="86"/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</sheetData>
  <sheetProtection/>
  <mergeCells count="14">
    <mergeCell ref="A30:AA30"/>
    <mergeCell ref="A22:R22"/>
    <mergeCell ref="A24:AA24"/>
    <mergeCell ref="A25:AA25"/>
    <mergeCell ref="A26:AA26"/>
    <mergeCell ref="A27:AA27"/>
    <mergeCell ref="A29:AA29"/>
    <mergeCell ref="E1:V1"/>
    <mergeCell ref="W1:AA1"/>
    <mergeCell ref="B3:AA3"/>
    <mergeCell ref="E5:I5"/>
    <mergeCell ref="J5:N5"/>
    <mergeCell ref="O5:S5"/>
    <mergeCell ref="T5:X5"/>
  </mergeCells>
  <printOptions/>
  <pageMargins left="0.17007874015748034" right="0.1" top="0.5437007874015749" bottom="0.5535433070866143" header="0.15000000000000002" footer="0.15984251968503937"/>
  <pageSetup fitToHeight="0" fitToWidth="0" orientation="landscape" paperSize="9" scale="9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9"/>
  <sheetViews>
    <sheetView zoomScalePageLayoutView="0" workbookViewId="0" topLeftCell="A1">
      <selection activeCell="AD17" sqref="AD17"/>
    </sheetView>
  </sheetViews>
  <sheetFormatPr defaultColWidth="9.00390625" defaultRowHeight="74.25" customHeight="1"/>
  <cols>
    <col min="1" max="1" width="3.25390625" style="89" customWidth="1"/>
    <col min="2" max="2" width="13.625" style="75" customWidth="1"/>
    <col min="3" max="3" width="9.625" style="75" customWidth="1"/>
    <col min="4" max="4" width="3.375" style="87" customWidth="1"/>
    <col min="5" max="5" width="4.125" style="87" customWidth="1"/>
    <col min="6" max="6" width="4.125" style="29" customWidth="1"/>
    <col min="7" max="7" width="3.75390625" style="29" customWidth="1"/>
    <col min="8" max="8" width="4.25390625" style="62" customWidth="1"/>
    <col min="9" max="9" width="3.125" style="29" customWidth="1"/>
    <col min="10" max="10" width="7.00390625" style="79" customWidth="1"/>
    <col min="11" max="11" width="4.125" style="29" customWidth="1"/>
    <col min="12" max="12" width="3.75390625" style="29" customWidth="1"/>
    <col min="13" max="13" width="4.25390625" style="62" customWidth="1"/>
    <col min="14" max="14" width="3.125" style="29" customWidth="1"/>
    <col min="15" max="15" width="6.875" style="79" customWidth="1"/>
    <col min="16" max="16" width="4.125" style="32" customWidth="1"/>
    <col min="17" max="17" width="3.75390625" style="29" customWidth="1"/>
    <col min="18" max="18" width="4.25390625" style="30" customWidth="1"/>
    <col min="19" max="19" width="3.125" style="32" customWidth="1"/>
    <col min="20" max="20" width="6.875" style="79" customWidth="1"/>
    <col min="21" max="21" width="4.125" style="29" customWidth="1"/>
    <col min="22" max="22" width="3.75390625" style="29" customWidth="1"/>
    <col min="23" max="23" width="4.25390625" style="62" customWidth="1"/>
    <col min="24" max="24" width="3.125" style="29" customWidth="1"/>
    <col min="25" max="25" width="6.875" style="79" customWidth="1"/>
    <col min="26" max="26" width="4.625" style="32" customWidth="1"/>
    <col min="27" max="27" width="5.00390625" style="30" customWidth="1"/>
    <col min="28" max="28" width="8.875" style="88" customWidth="1"/>
    <col min="29" max="37" width="8.375" style="99" customWidth="1"/>
    <col min="38" max="16384" width="8.375" style="83" customWidth="1"/>
  </cols>
  <sheetData>
    <row r="1" spans="1:256" ht="20.25" customHeight="1">
      <c r="A1" s="1"/>
      <c r="B1" s="2"/>
      <c r="C1" s="2"/>
      <c r="D1" s="3"/>
      <c r="E1" s="159" t="s">
        <v>0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4"/>
      <c r="X1" s="160" t="s">
        <v>226</v>
      </c>
      <c r="Y1" s="160"/>
      <c r="Z1" s="160"/>
      <c r="AA1" s="160"/>
      <c r="AB1" s="160"/>
      <c r="AC1" s="90"/>
      <c r="AD1" s="90"/>
      <c r="AE1" s="90"/>
      <c r="AF1" s="90"/>
      <c r="AG1" s="90"/>
      <c r="AH1" s="90"/>
      <c r="AI1" s="90"/>
      <c r="AJ1" s="90"/>
      <c r="AK1" s="90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3" customHeight="1">
      <c r="A2" s="6"/>
      <c r="B2" s="7"/>
      <c r="C2" s="7"/>
      <c r="D2" s="8"/>
      <c r="E2" s="8"/>
      <c r="F2" s="9"/>
      <c r="G2" s="9"/>
      <c r="H2" s="10"/>
      <c r="I2" s="9"/>
      <c r="J2" s="10"/>
      <c r="K2" s="9"/>
      <c r="L2" s="9"/>
      <c r="M2" s="10"/>
      <c r="N2" s="9"/>
      <c r="O2" s="10"/>
      <c r="P2" s="11"/>
      <c r="Q2" s="9"/>
      <c r="R2" s="12"/>
      <c r="S2" s="11"/>
      <c r="T2" s="10"/>
      <c r="U2" s="9"/>
      <c r="V2" s="9"/>
      <c r="W2" s="10"/>
      <c r="X2" s="9"/>
      <c r="Y2" s="10"/>
      <c r="Z2" s="9"/>
      <c r="AA2" s="10"/>
      <c r="AB2" s="10"/>
      <c r="AC2" s="90"/>
      <c r="AD2" s="90"/>
      <c r="AE2" s="90"/>
      <c r="AF2" s="90"/>
      <c r="AG2" s="90"/>
      <c r="AH2" s="90"/>
      <c r="AI2" s="90"/>
      <c r="AJ2" s="90"/>
      <c r="AK2" s="90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.75" customHeight="1">
      <c r="A3" s="13"/>
      <c r="B3" s="161" t="s">
        <v>227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91"/>
      <c r="AD3" s="91"/>
      <c r="AE3" s="91"/>
      <c r="AF3" s="91"/>
      <c r="AG3" s="91"/>
      <c r="AH3" s="91"/>
      <c r="AI3" s="91"/>
      <c r="AJ3" s="91"/>
      <c r="AK3" s="91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3" customHeight="1" thickBot="1">
      <c r="A4" s="6"/>
      <c r="B4" s="7"/>
      <c r="C4" s="7"/>
      <c r="D4" s="8"/>
      <c r="E4" s="8"/>
      <c r="F4" s="9"/>
      <c r="G4" s="9"/>
      <c r="H4" s="10"/>
      <c r="I4" s="9"/>
      <c r="J4" s="10"/>
      <c r="K4" s="9"/>
      <c r="L4" s="9"/>
      <c r="M4" s="10"/>
      <c r="N4" s="9"/>
      <c r="O4" s="10"/>
      <c r="P4" s="11"/>
      <c r="Q4" s="9"/>
      <c r="R4" s="12"/>
      <c r="S4" s="11"/>
      <c r="T4" s="10"/>
      <c r="U4" s="9"/>
      <c r="V4" s="9"/>
      <c r="W4" s="10"/>
      <c r="X4" s="9"/>
      <c r="Y4" s="10"/>
      <c r="Z4" s="9"/>
      <c r="AA4" s="10"/>
      <c r="AB4" s="10"/>
      <c r="AC4" s="90"/>
      <c r="AD4" s="90"/>
      <c r="AE4" s="90"/>
      <c r="AF4" s="90"/>
      <c r="AG4" s="90"/>
      <c r="AH4" s="90"/>
      <c r="AI4" s="90"/>
      <c r="AJ4" s="90"/>
      <c r="AK4" s="90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22.5" customHeight="1">
      <c r="A5" s="107" t="s">
        <v>3</v>
      </c>
      <c r="B5" s="108" t="s">
        <v>4</v>
      </c>
      <c r="C5" s="108" t="s">
        <v>5</v>
      </c>
      <c r="D5" s="109" t="s">
        <v>6</v>
      </c>
      <c r="E5" s="156" t="s">
        <v>228</v>
      </c>
      <c r="F5" s="162"/>
      <c r="G5" s="162"/>
      <c r="H5" s="162"/>
      <c r="I5" s="162"/>
      <c r="J5" s="162"/>
      <c r="K5" s="163"/>
      <c r="L5" s="163"/>
      <c r="M5" s="163"/>
      <c r="N5" s="163"/>
      <c r="O5" s="163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10" t="s">
        <v>7</v>
      </c>
      <c r="AA5" s="111" t="s">
        <v>7</v>
      </c>
      <c r="AB5" s="112"/>
      <c r="AC5" s="91"/>
      <c r="AD5" s="91"/>
      <c r="AE5" s="91"/>
      <c r="AF5" s="91"/>
      <c r="AG5" s="91"/>
      <c r="AH5" s="91"/>
      <c r="AI5" s="91"/>
      <c r="AJ5" s="91"/>
      <c r="AK5" s="91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15.75" customHeight="1">
      <c r="A6" s="113"/>
      <c r="B6" s="15"/>
      <c r="C6" s="15"/>
      <c r="D6" s="16"/>
      <c r="E6" s="157" t="s">
        <v>229</v>
      </c>
      <c r="F6" s="17" t="s">
        <v>8</v>
      </c>
      <c r="G6" s="18" t="s">
        <v>9</v>
      </c>
      <c r="H6" s="19" t="s">
        <v>10</v>
      </c>
      <c r="I6" s="20" t="s">
        <v>11</v>
      </c>
      <c r="J6" s="21" t="s">
        <v>12</v>
      </c>
      <c r="K6" s="17" t="s">
        <v>8</v>
      </c>
      <c r="L6" s="18" t="s">
        <v>9</v>
      </c>
      <c r="M6" s="19" t="s">
        <v>10</v>
      </c>
      <c r="N6" s="20" t="s">
        <v>11</v>
      </c>
      <c r="O6" s="21" t="s">
        <v>12</v>
      </c>
      <c r="P6" s="17" t="s">
        <v>8</v>
      </c>
      <c r="Q6" s="18" t="s">
        <v>9</v>
      </c>
      <c r="R6" s="19" t="s">
        <v>10</v>
      </c>
      <c r="S6" s="20" t="s">
        <v>11</v>
      </c>
      <c r="T6" s="21" t="s">
        <v>12</v>
      </c>
      <c r="U6" s="17" t="s">
        <v>8</v>
      </c>
      <c r="V6" s="18" t="s">
        <v>9</v>
      </c>
      <c r="W6" s="19" t="s">
        <v>10</v>
      </c>
      <c r="X6" s="20" t="s">
        <v>11</v>
      </c>
      <c r="Y6" s="21" t="s">
        <v>12</v>
      </c>
      <c r="Z6" s="22" t="s">
        <v>8</v>
      </c>
      <c r="AA6" s="23" t="s">
        <v>10</v>
      </c>
      <c r="AB6" s="114" t="s">
        <v>13</v>
      </c>
      <c r="AC6" s="92"/>
      <c r="AD6" s="92"/>
      <c r="AE6" s="92"/>
      <c r="AF6" s="92"/>
      <c r="AG6" s="92"/>
      <c r="AH6" s="92"/>
      <c r="AI6" s="92"/>
      <c r="AJ6" s="92"/>
      <c r="AK6" s="92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ht="15" customHeight="1">
      <c r="A7" s="119" t="s">
        <v>14</v>
      </c>
      <c r="B7" s="100" t="s">
        <v>230</v>
      </c>
      <c r="C7" s="100" t="s">
        <v>21</v>
      </c>
      <c r="D7" s="93">
        <v>1997</v>
      </c>
      <c r="E7" s="158">
        <f>(E$6-D7)/10</f>
        <v>0.2</v>
      </c>
      <c r="F7" s="46">
        <v>2</v>
      </c>
      <c r="G7" s="47">
        <v>10</v>
      </c>
      <c r="H7" s="48">
        <v>8.6</v>
      </c>
      <c r="I7" s="47"/>
      <c r="J7" s="49">
        <f>F7+H7-I7</f>
        <v>10.6</v>
      </c>
      <c r="K7" s="50">
        <v>2.6</v>
      </c>
      <c r="L7" s="47">
        <v>10</v>
      </c>
      <c r="M7" s="48">
        <v>6.9</v>
      </c>
      <c r="N7" s="47"/>
      <c r="O7" s="49">
        <f>K7+M7-N7</f>
        <v>9.5</v>
      </c>
      <c r="P7" s="46">
        <v>1.9</v>
      </c>
      <c r="Q7" s="47">
        <v>10</v>
      </c>
      <c r="R7" s="48">
        <v>6</v>
      </c>
      <c r="S7" s="50"/>
      <c r="T7" s="49">
        <f>P7+R7-S7</f>
        <v>7.9</v>
      </c>
      <c r="U7" s="46">
        <v>4.2</v>
      </c>
      <c r="V7" s="47">
        <v>10</v>
      </c>
      <c r="W7" s="48">
        <v>7.8</v>
      </c>
      <c r="X7" s="50"/>
      <c r="Y7" s="49">
        <f>U7+W7-X7</f>
        <v>12</v>
      </c>
      <c r="Z7" s="51">
        <f>SUM(F7+K7+P7+U7)</f>
        <v>10.7</v>
      </c>
      <c r="AA7" s="52">
        <f>SUM(H7+M7+R7+W7)</f>
        <v>29.3</v>
      </c>
      <c r="AB7" s="120">
        <f>$E7+$J7+$O7+$T7+$Y7</f>
        <v>40.199999999999996</v>
      </c>
      <c r="AC7" s="94"/>
      <c r="AD7" s="94"/>
      <c r="AE7" s="94"/>
      <c r="AF7" s="94"/>
      <c r="AG7" s="94"/>
      <c r="AH7" s="94"/>
      <c r="AI7" s="94"/>
      <c r="AJ7" s="94"/>
      <c r="AK7" s="94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256" ht="11.25" customHeight="1" thickBot="1">
      <c r="A8" s="121"/>
      <c r="B8" s="122" t="s">
        <v>231</v>
      </c>
      <c r="C8" s="122"/>
      <c r="D8" s="124"/>
      <c r="E8" s="124"/>
      <c r="F8" s="125" t="s">
        <v>14</v>
      </c>
      <c r="G8" s="126"/>
      <c r="H8" s="127" t="s">
        <v>14</v>
      </c>
      <c r="I8" s="126"/>
      <c r="J8" s="128" t="s">
        <v>14</v>
      </c>
      <c r="K8" s="129" t="s">
        <v>14</v>
      </c>
      <c r="L8" s="126"/>
      <c r="M8" s="127" t="s">
        <v>14</v>
      </c>
      <c r="N8" s="129"/>
      <c r="O8" s="128" t="s">
        <v>14</v>
      </c>
      <c r="P8" s="125" t="s">
        <v>14</v>
      </c>
      <c r="Q8" s="126"/>
      <c r="R8" s="127" t="s">
        <v>14</v>
      </c>
      <c r="S8" s="129"/>
      <c r="T8" s="128" t="s">
        <v>14</v>
      </c>
      <c r="U8" s="125" t="s">
        <v>14</v>
      </c>
      <c r="V8" s="126"/>
      <c r="W8" s="127" t="s">
        <v>14</v>
      </c>
      <c r="X8" s="129"/>
      <c r="Y8" s="128" t="s">
        <v>14</v>
      </c>
      <c r="Z8" s="130" t="s">
        <v>14</v>
      </c>
      <c r="AA8" s="131" t="s">
        <v>14</v>
      </c>
      <c r="AB8" s="132"/>
      <c r="AC8" s="96"/>
      <c r="AD8" s="96"/>
      <c r="AE8" s="96"/>
      <c r="AF8" s="96"/>
      <c r="AG8" s="96"/>
      <c r="AH8" s="96"/>
      <c r="AI8" s="96"/>
      <c r="AJ8" s="96"/>
      <c r="AK8" s="96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256" ht="6.75" customHeight="1">
      <c r="A9" s="53"/>
      <c r="B9" s="54"/>
      <c r="C9" s="54"/>
      <c r="D9" s="55"/>
      <c r="E9" s="55"/>
      <c r="F9" s="56"/>
      <c r="G9" s="56"/>
      <c r="H9" s="57"/>
      <c r="I9" s="56"/>
      <c r="J9" s="58"/>
      <c r="K9" s="59"/>
      <c r="L9" s="56"/>
      <c r="M9" s="58"/>
      <c r="N9" s="59"/>
      <c r="O9" s="58"/>
      <c r="P9" s="60"/>
      <c r="Q9" s="56"/>
      <c r="R9" s="61"/>
      <c r="S9" s="60"/>
      <c r="T9" s="58"/>
      <c r="U9" s="59"/>
      <c r="V9" s="56"/>
      <c r="W9" s="61"/>
      <c r="X9" s="60"/>
      <c r="Y9" s="58"/>
      <c r="Z9" s="59"/>
      <c r="AA9" s="58"/>
      <c r="AB9" s="62"/>
      <c r="AC9" s="97"/>
      <c r="AD9" s="97"/>
      <c r="AE9" s="97"/>
      <c r="AF9" s="97"/>
      <c r="AG9" s="97"/>
      <c r="AH9" s="97"/>
      <c r="AI9" s="97"/>
      <c r="AJ9" s="97"/>
      <c r="AK9" s="97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  <c r="IV9" s="63"/>
    </row>
    <row r="10" spans="1:256" ht="15" customHeight="1">
      <c r="A10" s="165" t="s">
        <v>40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64"/>
      <c r="U10" s="65"/>
      <c r="V10" s="65"/>
      <c r="W10" s="64"/>
      <c r="X10" s="65"/>
      <c r="Y10" s="64"/>
      <c r="Z10" s="65"/>
      <c r="AA10" s="64"/>
      <c r="AB10" s="66"/>
      <c r="AC10" s="98"/>
      <c r="AD10" s="98"/>
      <c r="AE10" s="98"/>
      <c r="AF10" s="98"/>
      <c r="AG10" s="98"/>
      <c r="AH10" s="98"/>
      <c r="AI10" s="98"/>
      <c r="AJ10" s="98"/>
      <c r="AK10" s="98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ht="6" customHeight="1">
      <c r="A11" s="68"/>
      <c r="B11" s="7"/>
      <c r="C11" s="7"/>
      <c r="D11" s="69"/>
      <c r="E11" s="69"/>
      <c r="F11" s="70"/>
      <c r="G11" s="70"/>
      <c r="H11" s="71"/>
      <c r="I11" s="70"/>
      <c r="J11" s="71"/>
      <c r="K11" s="70"/>
      <c r="L11" s="70"/>
      <c r="M11" s="71"/>
      <c r="N11" s="70"/>
      <c r="O11" s="71"/>
      <c r="P11" s="70"/>
      <c r="Q11" s="70"/>
      <c r="R11" s="71"/>
      <c r="S11" s="70"/>
      <c r="T11" s="71"/>
      <c r="U11" s="70"/>
      <c r="V11" s="70"/>
      <c r="W11" s="71"/>
      <c r="X11" s="70"/>
      <c r="Y11" s="71"/>
      <c r="Z11" s="70"/>
      <c r="AA11" s="71"/>
      <c r="AB11" s="72"/>
      <c r="AC11" s="101"/>
      <c r="AD11" s="101"/>
      <c r="AE11" s="101"/>
      <c r="AF11" s="101"/>
      <c r="AG11" s="101"/>
      <c r="AH11" s="101"/>
      <c r="AI11" s="101"/>
      <c r="AJ11" s="101"/>
      <c r="AK11" s="101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  <c r="IV11" s="73"/>
    </row>
    <row r="12" spans="1:256" ht="13.5">
      <c r="A12" s="166" t="s">
        <v>41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94"/>
      <c r="AD12" s="94"/>
      <c r="AE12" s="94"/>
      <c r="AF12" s="94"/>
      <c r="AG12" s="94"/>
      <c r="AH12" s="94"/>
      <c r="AI12" s="94"/>
      <c r="AJ12" s="94"/>
      <c r="AK12" s="94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256" ht="13.5">
      <c r="A13" s="166" t="s">
        <v>42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94"/>
      <c r="AD13" s="94"/>
      <c r="AE13" s="94"/>
      <c r="AF13" s="94"/>
      <c r="AG13" s="94"/>
      <c r="AH13" s="94"/>
      <c r="AI13" s="94"/>
      <c r="AJ13" s="94"/>
      <c r="AK13" s="94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56" ht="13.5">
      <c r="A14" s="166" t="s">
        <v>43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94"/>
      <c r="AD14" s="94"/>
      <c r="AE14" s="94"/>
      <c r="AF14" s="94"/>
      <c r="AG14" s="94"/>
      <c r="AH14" s="94"/>
      <c r="AI14" s="94"/>
      <c r="AJ14" s="94"/>
      <c r="AK14" s="94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</row>
    <row r="15" spans="1:256" ht="13.5">
      <c r="A15" s="166" t="s">
        <v>44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94"/>
      <c r="AD15" s="94"/>
      <c r="AE15" s="94"/>
      <c r="AF15" s="94"/>
      <c r="AG15" s="94"/>
      <c r="AH15" s="94"/>
      <c r="AI15" s="94"/>
      <c r="AJ15" s="94"/>
      <c r="AK15" s="94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28" ht="6.75" customHeight="1">
      <c r="A16" s="74"/>
      <c r="C16" s="76"/>
      <c r="D16" s="77"/>
      <c r="E16" s="77"/>
      <c r="F16" s="32"/>
      <c r="G16" s="78"/>
      <c r="H16" s="30"/>
      <c r="I16" s="78"/>
      <c r="J16" s="62"/>
      <c r="L16" s="78"/>
      <c r="N16" s="78"/>
      <c r="O16" s="30"/>
      <c r="Q16" s="78"/>
      <c r="R16" s="79"/>
      <c r="S16" s="80"/>
      <c r="T16" s="81"/>
      <c r="U16" s="80"/>
      <c r="V16" s="78"/>
      <c r="W16" s="81"/>
      <c r="X16" s="80"/>
      <c r="Y16" s="81"/>
      <c r="Z16" s="80"/>
      <c r="AA16" s="81"/>
      <c r="AB16" s="82"/>
    </row>
    <row r="17" spans="1:28" ht="74.25" customHeight="1">
      <c r="A17" s="164" t="str">
        <f>'1 - ML- PŘÍPRAVKA 2011 A MLADŠÍ'!A29</f>
        <v>                              Partneři: Město Valašské Meziříčí, TJ Valašské Meziříčí, Zlínský kraj                                     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</row>
    <row r="18" spans="1:28" ht="36.75" customHeight="1">
      <c r="A18" s="164" t="str">
        <f>'1 - ML- PŘÍPRAVKA 2011 A MLADŠÍ'!A30</f>
        <v>Sponzoři oddílu: DPOV a.s., Deza a.s., CS  Cabot a.s. ,Auto Kora top s.r.o., Lakovna Hajdík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</row>
    <row r="19" spans="1:3" ht="19.5">
      <c r="A19" s="84"/>
      <c r="B19" s="85"/>
      <c r="C19" s="86"/>
    </row>
    <row r="20" ht="12.75"/>
    <row r="21" ht="12.75"/>
    <row r="22" ht="12.75"/>
    <row r="23" ht="12.75"/>
    <row r="24" ht="12.75"/>
    <row r="25" ht="12.75"/>
    <row r="26" ht="12.75"/>
    <row r="27" ht="12.75"/>
    <row r="28" ht="12.75"/>
  </sheetData>
  <sheetProtection/>
  <mergeCells count="14">
    <mergeCell ref="A18:AB18"/>
    <mergeCell ref="A10:S10"/>
    <mergeCell ref="A12:AB12"/>
    <mergeCell ref="A13:AB13"/>
    <mergeCell ref="A14:AB14"/>
    <mergeCell ref="A15:AB15"/>
    <mergeCell ref="A17:AB17"/>
    <mergeCell ref="E1:V1"/>
    <mergeCell ref="X1:AB1"/>
    <mergeCell ref="B3:AB3"/>
    <mergeCell ref="F5:J5"/>
    <mergeCell ref="K5:O5"/>
    <mergeCell ref="P5:T5"/>
    <mergeCell ref="U5:Y5"/>
  </mergeCells>
  <printOptions/>
  <pageMargins left="0.19015748031496063" right="0.12007874015748034" top="0.6637795275590552" bottom="0.7035433070866142" header="0.2700787401574804" footer="0.3098425196850394"/>
  <pageSetup fitToHeight="0" fitToWidth="0" orientation="landscape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svaz</dc:creator>
  <cp:keywords/>
  <dc:description/>
  <cp:lastModifiedBy>Uživatel systému Windows</cp:lastModifiedBy>
  <cp:lastPrinted>2017-03-19T21:51:03Z</cp:lastPrinted>
  <dcterms:created xsi:type="dcterms:W3CDTF">2017-03-19T20:26:01Z</dcterms:created>
  <dcterms:modified xsi:type="dcterms:W3CDTF">2017-03-20T14:14:08Z</dcterms:modified>
  <cp:category/>
  <cp:version/>
  <cp:contentType/>
  <cp:contentStatus/>
  <cp:revision>9</cp:revision>
</cp:coreProperties>
</file>