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0" windowWidth="22035" windowHeight="9975" tabRatio="832" activeTab="0"/>
  </bookViews>
  <sheets>
    <sheet name="1 - ML- PŘÍPRAVKA - 10 A MLADŠÍ" sheetId="1" r:id="rId1"/>
    <sheet name="2 - STARŠÍ PŘÍPRAVKA - 2009" sheetId="2" r:id="rId2"/>
    <sheet name="3 - NEJML. ŽÁKYNĚ A - 2008" sheetId="3" r:id="rId3"/>
    <sheet name="4 - NEJML. ŽÍKYNĚ - B - 2007" sheetId="4" r:id="rId4"/>
    <sheet name="5 - MLADŠÍ ŽÁKYNĚ A - 2006" sheetId="5" r:id="rId5"/>
    <sheet name="6 - ML.ŽÁKYNĚ - B - 2005 - 2004" sheetId="6" r:id="rId6"/>
    <sheet name="7 - STARŠÍ ŽÁKYNĚ - 2003 - 2002" sheetId="7" r:id="rId7"/>
    <sheet name="8 - JUNIORKY - 2001 - 1999" sheetId="8" r:id="rId8"/>
    <sheet name="9 - ŽENY - 1998 a starší" sheetId="9" r:id="rId9"/>
    <sheet name="10 - ELITE - bez rozdílu věku" sheetId="10" r:id="rId10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<sst xmlns="http://schemas.openxmlformats.org/spreadsheetml/2006/main" count="2316" uniqueCount="384">
  <si>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</si>
  <si>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</si>
  <si>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</si>
  <si>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</si>
  <si>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</si>
  <si>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</si>
  <si>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</si>
  <si>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</si>
  <si>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</si>
  <si>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</si>
  <si>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</si>
  <si>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</si>
  <si>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</si>
  <si>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</si>
  <si>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</si>
  <si>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</si>
  <si>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</si>
  <si>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</si>
  <si>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</si>
  <si>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</si>
  <si>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</si>
  <si>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</si>
  <si>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</si>
  <si>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</si>
  <si>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</si>
  <si>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</si>
  <si>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</si>
  <si>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</si>
  <si>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</si>
  <si>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</si>
  <si>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</si>
  <si>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</si>
  <si>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</si>
  <si>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</si>
  <si>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</si>
  <si>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</si>
  <si>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</si>
  <si>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</si>
  <si>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</si>
  <si>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</si>
  <si>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</si>
  <si>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</si>
  <si>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</si>
  <si>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</si>
  <si>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Tereza</t>
  </si>
  <si>
    <t>Kateřina</t>
  </si>
  <si>
    <t>KOEF.</t>
  </si>
  <si>
    <t>Julie</t>
  </si>
  <si>
    <t>Eliška</t>
  </si>
  <si>
    <t>Nikol</t>
  </si>
  <si>
    <t>SG Ostrožská Nová Ves - Hastíková</t>
  </si>
  <si>
    <t>Anna</t>
  </si>
  <si>
    <t xml:space="preserve">Ryšavá </t>
  </si>
  <si>
    <t>Markéta</t>
  </si>
  <si>
    <t>Veronika</t>
  </si>
  <si>
    <t>Vendula</t>
  </si>
  <si>
    <t>Jeličová</t>
  </si>
  <si>
    <t>GK TJ Sokol Kopřivnice - Rýparová</t>
  </si>
  <si>
    <t>Aneta</t>
  </si>
  <si>
    <t>Michaela</t>
  </si>
  <si>
    <t>Klára</t>
  </si>
  <si>
    <t>Gabriela</t>
  </si>
  <si>
    <t>Fojtíková</t>
  </si>
  <si>
    <t>Bortlová</t>
  </si>
  <si>
    <t>Lenka</t>
  </si>
  <si>
    <t>Johana</t>
  </si>
  <si>
    <t>Vránová</t>
  </si>
  <si>
    <t xml:space="preserve">KSG Rosice - Procházková </t>
  </si>
  <si>
    <t xml:space="preserve">Křížová </t>
  </si>
  <si>
    <t>Karolína</t>
  </si>
  <si>
    <t>Opelíková</t>
  </si>
  <si>
    <t>Lucie</t>
  </si>
  <si>
    <t>Jana</t>
  </si>
  <si>
    <t>TJ Kovona Karviná - kolektiv trenérů</t>
  </si>
  <si>
    <t>Tabaková</t>
  </si>
  <si>
    <t>Natálie</t>
  </si>
  <si>
    <t>Zuzana</t>
  </si>
  <si>
    <t>Stávková</t>
  </si>
  <si>
    <t>Adéla</t>
  </si>
  <si>
    <t>TJ Sokol Hodonín - Kudrnová</t>
  </si>
  <si>
    <t>Sofie</t>
  </si>
  <si>
    <t>Barbora</t>
  </si>
  <si>
    <t>ŠK Uherský Ostroh - Zpěváková</t>
  </si>
  <si>
    <t>Pavlicová</t>
  </si>
  <si>
    <t>Štěpánka</t>
  </si>
  <si>
    <t>Marie</t>
  </si>
  <si>
    <t>Gerlová</t>
  </si>
  <si>
    <t>Laura</t>
  </si>
  <si>
    <t>Flašarová</t>
  </si>
  <si>
    <t>Alexandra</t>
  </si>
  <si>
    <t>Hajdinová</t>
  </si>
  <si>
    <t>Stuchlíková</t>
  </si>
  <si>
    <t>Monika</t>
  </si>
  <si>
    <t>Takáčová</t>
  </si>
  <si>
    <t>Lovětínská</t>
  </si>
  <si>
    <t>Pačutová</t>
  </si>
  <si>
    <t>Vrábelová</t>
  </si>
  <si>
    <t>Ester</t>
  </si>
  <si>
    <t>Michálková</t>
  </si>
  <si>
    <t>Leonie</t>
  </si>
  <si>
    <t>Janíková</t>
  </si>
  <si>
    <t>ŠK Uherský Ostroh - Vaďurová</t>
  </si>
  <si>
    <t>Karin</t>
  </si>
  <si>
    <t>Pernická</t>
  </si>
  <si>
    <t>Moniaková</t>
  </si>
  <si>
    <t>Valerie</t>
  </si>
  <si>
    <t>Štefková</t>
  </si>
  <si>
    <t>Viceníková</t>
  </si>
  <si>
    <t>Prokešová</t>
  </si>
  <si>
    <t>Věra</t>
  </si>
  <si>
    <t>Vana</t>
  </si>
  <si>
    <t>Nikki</t>
  </si>
  <si>
    <t>Křibíková</t>
  </si>
  <si>
    <t>Šárka</t>
  </si>
  <si>
    <t>Kocurková</t>
  </si>
  <si>
    <t>Goršanová</t>
  </si>
  <si>
    <t>Adamovská</t>
  </si>
  <si>
    <t>Anežka</t>
  </si>
  <si>
    <t xml:space="preserve">Koutová </t>
  </si>
  <si>
    <t>Brigita</t>
  </si>
  <si>
    <t>Mazalová</t>
  </si>
  <si>
    <t>Viola</t>
  </si>
  <si>
    <t>Májíčková</t>
  </si>
  <si>
    <t>29.</t>
  </si>
  <si>
    <t>30.</t>
  </si>
  <si>
    <t>31.</t>
  </si>
  <si>
    <t>Sabina</t>
  </si>
  <si>
    <t>Šálková</t>
  </si>
  <si>
    <t>Němcová</t>
  </si>
  <si>
    <t>Škubalová</t>
  </si>
  <si>
    <t>GK Hulín - kolektiv</t>
  </si>
  <si>
    <t>Denisa</t>
  </si>
  <si>
    <t>Nela</t>
  </si>
  <si>
    <t>Pecháčková</t>
  </si>
  <si>
    <t>Nikola</t>
  </si>
  <si>
    <t>Radka</t>
  </si>
  <si>
    <t>Fittaiolo Eleonora Dagmar</t>
  </si>
  <si>
    <t>Kocybalová</t>
  </si>
  <si>
    <t>Viktorie</t>
  </si>
  <si>
    <t>Kukolová</t>
  </si>
  <si>
    <t>Poláková</t>
  </si>
  <si>
    <t>GK Hulín - Bílek, Daňková</t>
  </si>
  <si>
    <t>Rozsypalová</t>
  </si>
  <si>
    <t>Alena</t>
  </si>
  <si>
    <t>Šrubařová</t>
  </si>
  <si>
    <t>Rýparová</t>
  </si>
  <si>
    <t>Gromnicová</t>
  </si>
  <si>
    <t>Hynek</t>
  </si>
  <si>
    <t>Klaudie</t>
  </si>
  <si>
    <t>Prusenovská</t>
  </si>
  <si>
    <t>Malotová</t>
  </si>
  <si>
    <t>Bára</t>
  </si>
  <si>
    <t>Papoušková</t>
  </si>
  <si>
    <t>KATEGORIE - 1 - MLADŠÍ PŘÍPRAVKA - ROČNÍK 2010 A MLADŠÍ ( 6 LET A MLADŠÍ )</t>
  </si>
  <si>
    <t>KATEGORIE - 2 - STARŠÍ PŘÍPRAVKA - ROČNÍK 2009 ( 7 LET  )</t>
  </si>
  <si>
    <t>KATEGORIE - 3 - NEJMLADŠÍ ŽÁKYNĚ  " A "  - ROČNÍK 2008 ( 8 LET  )</t>
  </si>
  <si>
    <t>KATEGORIE - 4 - NEJMLADŠÍ ŽÁKYNĚ  " B "  - ROČNÍK 2007 - ( 9 LET )</t>
  </si>
  <si>
    <t>KATEGORIE - 5 - MLADŠÍ ŽÁKYNĚ  " A "  - ROČNÍK 2006 ( 10 LET )</t>
  </si>
  <si>
    <t>KATEGORIE - 6 - MLADŠÍ ŽÁKYNĚ  " B "  - ROČNÍK 2005 ÷ 2004 - ( 11 ÷ 12 LET )</t>
  </si>
  <si>
    <t>KATEGORIE - 7 - STARŠÍ ŽÁKYNĚ - ROČNÍK 2003 ÷ 2002 - ( 13 ÷ 14 LET )</t>
  </si>
  <si>
    <t>KATEGORIE - 8 - JUNIORKY - ROČNÍK 2001 - 2000 - 1999 - ( 15 - 16 - 17 LET )</t>
  </si>
  <si>
    <t>KATEGORIE - 9 - ŽENY / VETERÁNKY - ROČNÍK 1998 A STARŠÍ - ( 18 A STARŠÍ )</t>
  </si>
  <si>
    <t>KATEGORIE - 10 - ELITE - BEZ ROČNÍKŮ</t>
  </si>
  <si>
    <t>Krajčíková</t>
  </si>
  <si>
    <t>Zemánková</t>
  </si>
  <si>
    <t>Janálová</t>
  </si>
  <si>
    <t>Zapletalová</t>
  </si>
  <si>
    <t>Kahánková</t>
  </si>
  <si>
    <t>GK TJ Sokol Kopřivnice - kolektiv</t>
  </si>
  <si>
    <t>Mahulena</t>
  </si>
  <si>
    <t>Marszolková</t>
  </si>
  <si>
    <t>Václavíková</t>
  </si>
  <si>
    <t>Simona</t>
  </si>
  <si>
    <t>GK Vítkovice - Hynek, Žitníková</t>
  </si>
  <si>
    <t>Sokol Brno I - Pánková  a kolektiv</t>
  </si>
  <si>
    <t>TJ Valašské Meziříčí - Bortel</t>
  </si>
  <si>
    <t>Petrčková</t>
  </si>
  <si>
    <t>KSG Rosice - Procházková, Chmelová</t>
  </si>
  <si>
    <t>Amalie</t>
  </si>
  <si>
    <t>TJ Sokol Vsetín - Herda</t>
  </si>
  <si>
    <t xml:space="preserve">Konečná </t>
  </si>
  <si>
    <t>TJ Chropyně - kolektiv</t>
  </si>
  <si>
    <t>Stavinohová</t>
  </si>
  <si>
    <t>Valášková</t>
  </si>
  <si>
    <t>Čonková</t>
  </si>
  <si>
    <t>Davidová</t>
  </si>
  <si>
    <t>Čechovská</t>
  </si>
  <si>
    <t>Ema Augustina</t>
  </si>
  <si>
    <t>Ema</t>
  </si>
  <si>
    <t>Matušková</t>
  </si>
  <si>
    <t>Marjana</t>
  </si>
  <si>
    <t>Baldock</t>
  </si>
  <si>
    <t>Ella</t>
  </si>
  <si>
    <t>Svobodová</t>
  </si>
  <si>
    <t>Emily</t>
  </si>
  <si>
    <t>Sokol Brno I - Pánková a kolektiv</t>
  </si>
  <si>
    <t xml:space="preserve">Hájková </t>
  </si>
  <si>
    <t>KSG Rosice - Hajdin</t>
  </si>
  <si>
    <t>Fialová</t>
  </si>
  <si>
    <t>Macíková</t>
  </si>
  <si>
    <t>Alexia</t>
  </si>
  <si>
    <t xml:space="preserve">Kahánková </t>
  </si>
  <si>
    <t xml:space="preserve">Skálová </t>
  </si>
  <si>
    <t>Ollenderová</t>
  </si>
  <si>
    <t>Kristina</t>
  </si>
  <si>
    <t>Boldisová</t>
  </si>
  <si>
    <t>Sokol Moravská Ostrava - Olšarová, Hovjacká</t>
  </si>
  <si>
    <t>Holienčínová</t>
  </si>
  <si>
    <t>Vacková</t>
  </si>
  <si>
    <t>Sabo</t>
  </si>
  <si>
    <t>KSG Moravská Slavia Brno - Václavíková, Konečná</t>
  </si>
  <si>
    <t>TJ Valašské Meziříčí - Crhová</t>
  </si>
  <si>
    <t>TJ Valašské Meziříčí - Heřmánková</t>
  </si>
  <si>
    <t>Veselá</t>
  </si>
  <si>
    <t>Švarcerová</t>
  </si>
  <si>
    <t>Fukačová</t>
  </si>
  <si>
    <t>Mravcová</t>
  </si>
  <si>
    <t>Magdalena</t>
  </si>
  <si>
    <t>TJ Sokol Vsetín - Baranová, Hladký</t>
  </si>
  <si>
    <t>Sokol Moravská Ostrava - Olšarová, Kanonová</t>
  </si>
  <si>
    <t>Mazurková</t>
  </si>
  <si>
    <t>Stroblíková</t>
  </si>
  <si>
    <t>Elen</t>
  </si>
  <si>
    <t>KSG Moravská Slávia Brno - Václavíková, Konečná</t>
  </si>
  <si>
    <t>TJ Valašské Meziříčí - Pelcová</t>
  </si>
  <si>
    <t>Achimska</t>
  </si>
  <si>
    <t>Lujza</t>
  </si>
  <si>
    <t>AŠK Inter Bratislava - Kuderjava</t>
  </si>
  <si>
    <t>Najdeková</t>
  </si>
  <si>
    <t xml:space="preserve">GK Vítkovice - Žitníková, Kaczorová </t>
  </si>
  <si>
    <t>SG Valašské Meziříčí - Pelcová</t>
  </si>
  <si>
    <t>Hermanová</t>
  </si>
  <si>
    <t>TJ Sokol Vysoké Mýto - Macháčková</t>
  </si>
  <si>
    <t>Kurková</t>
  </si>
  <si>
    <t>KSG Rosice - Procházková,Hajdin</t>
  </si>
  <si>
    <t>Kopecká</t>
  </si>
  <si>
    <t>1998</t>
  </si>
  <si>
    <t>Žáčková</t>
  </si>
  <si>
    <t>Holbová</t>
  </si>
  <si>
    <t>Sedlaříková</t>
  </si>
  <si>
    <t>Sára</t>
  </si>
  <si>
    <t>Riedlová</t>
  </si>
  <si>
    <t>ZŠ ŠK Uherský Ostroh - Vaďurová</t>
  </si>
  <si>
    <t>Blizňáková</t>
  </si>
  <si>
    <t>Kovářová</t>
  </si>
  <si>
    <t>Nicol</t>
  </si>
  <si>
    <t>Jasmína</t>
  </si>
  <si>
    <t>Rozálie</t>
  </si>
  <si>
    <t>GK T.J. Sokol Kopřivnice - kolektiv</t>
  </si>
  <si>
    <r>
      <t xml:space="preserve">Sokol Skalica ( </t>
    </r>
    <r>
      <rPr>
        <b/>
        <i/>
        <sz val="8"/>
        <rFont val="Arial CE"/>
        <family val="0"/>
      </rPr>
      <t>SR</t>
    </r>
    <r>
      <rPr>
        <i/>
        <sz val="8"/>
        <rFont val="Arial CE"/>
        <family val="2"/>
      </rPr>
      <t xml:space="preserve"> ) - Kudrnová</t>
    </r>
  </si>
  <si>
    <t>Šilhánková</t>
  </si>
  <si>
    <t>Marešová</t>
  </si>
  <si>
    <t>KSG Mor. Slávie Brno - Václavíková a spol.</t>
  </si>
  <si>
    <t>Janošíková</t>
  </si>
  <si>
    <t>Martináková</t>
  </si>
  <si>
    <t>Fučíková</t>
  </si>
  <si>
    <t>Havránková</t>
  </si>
  <si>
    <t>TJ Chropyně - Zavadilová</t>
  </si>
  <si>
    <t>Matůšová</t>
  </si>
  <si>
    <t>Krstevská</t>
  </si>
  <si>
    <t>Kolevová</t>
  </si>
  <si>
    <t>Kocmánková</t>
  </si>
  <si>
    <t>Župková</t>
  </si>
  <si>
    <t>Mariana</t>
  </si>
  <si>
    <t>Lara</t>
  </si>
  <si>
    <t>KSG Rosice - Christová</t>
  </si>
  <si>
    <t>Ulbrichová</t>
  </si>
  <si>
    <t>HULÍN CUP</t>
  </si>
  <si>
    <t>Hulín 11. 6. 2016</t>
  </si>
  <si>
    <t>Hendrichová</t>
  </si>
  <si>
    <t>Hanzalíková</t>
  </si>
  <si>
    <t>Hana</t>
  </si>
  <si>
    <t>Hančundová</t>
  </si>
  <si>
    <t>Amálie</t>
  </si>
  <si>
    <t>Sofia</t>
  </si>
  <si>
    <t>Číhalová</t>
  </si>
  <si>
    <t>Edita</t>
  </si>
  <si>
    <t>Koplová</t>
  </si>
  <si>
    <t>Brišková</t>
  </si>
  <si>
    <t>Vanda</t>
  </si>
  <si>
    <t>Plottová</t>
  </si>
  <si>
    <t>TS Graceful Hodonín - Kordulová</t>
  </si>
  <si>
    <t>Horáčková</t>
  </si>
  <si>
    <t>Zubatá</t>
  </si>
  <si>
    <t>Ryšavá</t>
  </si>
  <si>
    <t>Koutová</t>
  </si>
  <si>
    <t xml:space="preserve">Siva </t>
  </si>
  <si>
    <t>TJ AŠK Inter Bratislava - SK - Kuderjava</t>
  </si>
  <si>
    <t>Hildebrant</t>
  </si>
  <si>
    <t>Gym Dobřichovice - Kudličková</t>
  </si>
  <si>
    <t>Klichová</t>
  </si>
  <si>
    <t>Novotná</t>
  </si>
  <si>
    <t>Amálka</t>
  </si>
  <si>
    <t>Pospíšilíková</t>
  </si>
  <si>
    <t>Lea</t>
  </si>
  <si>
    <t>Zajíčková</t>
  </si>
  <si>
    <t>Šoltýsová</t>
  </si>
  <si>
    <t>Žaneta</t>
  </si>
  <si>
    <t>Vrábková</t>
  </si>
  <si>
    <t>Bianka</t>
  </si>
  <si>
    <t>TJ AŠK Inter Bratislave ( SK )  Kuderjava</t>
  </si>
  <si>
    <t>Olivová</t>
  </si>
  <si>
    <t>Dominika</t>
  </si>
  <si>
    <t>TJ Rožnov p. R. - Perutková</t>
  </si>
  <si>
    <t>Janečková</t>
  </si>
  <si>
    <t>Sokol Moravská Ostrava - Olšarová, Kramolišová</t>
  </si>
  <si>
    <t>Vymětalová</t>
  </si>
  <si>
    <t>Dorota</t>
  </si>
  <si>
    <t>Kusáková</t>
  </si>
  <si>
    <t>Grebeníčková</t>
  </si>
  <si>
    <t>Linková</t>
  </si>
  <si>
    <t>Žatecká</t>
  </si>
  <si>
    <t>Pavlíčková</t>
  </si>
  <si>
    <t>Dostálová</t>
  </si>
  <si>
    <t>Jaskulová</t>
  </si>
  <si>
    <t>Renata</t>
  </si>
  <si>
    <t>Sušňová</t>
  </si>
  <si>
    <t>Elizabeth</t>
  </si>
  <si>
    <t>1. ÷ 19.</t>
  </si>
  <si>
    <t>6. ÷ 7.</t>
  </si>
  <si>
    <t>8. ÷ 9.</t>
  </si>
  <si>
    <t>3. ÷ 4.</t>
  </si>
  <si>
    <t>11. ÷ 13.</t>
  </si>
  <si>
    <t>4. ÷ 5.</t>
  </si>
  <si>
    <t>1. ÷ 25.</t>
  </si>
  <si>
    <t>12. ÷ 13.</t>
  </si>
  <si>
    <t>14. ÷ 15.</t>
  </si>
  <si>
    <t>1. ÷ 2.</t>
  </si>
  <si>
    <t>6. ÷ 12.</t>
  </si>
  <si>
    <t>13.÷16.</t>
  </si>
  <si>
    <t>17.÷20.</t>
  </si>
  <si>
    <t>21.÷24.</t>
  </si>
  <si>
    <t>26.÷27.</t>
  </si>
  <si>
    <t>29.÷30.</t>
  </si>
  <si>
    <t>2. ÷ 3.</t>
  </si>
  <si>
    <t>9. ÷ 10.</t>
  </si>
  <si>
    <t>12.÷13.</t>
  </si>
  <si>
    <t>18.÷19.</t>
  </si>
  <si>
    <t>10. ÷ 11.</t>
  </si>
  <si>
    <t>19. ÷ 20.</t>
  </si>
  <si>
    <t>22. ÷ 23.</t>
  </si>
  <si>
    <t>26. ÷ 27.</t>
  </si>
  <si>
    <t>3. ÷ 7.</t>
  </si>
  <si>
    <t>8. ÷ 10.</t>
  </si>
  <si>
    <t>11.÷18.</t>
  </si>
  <si>
    <t>19.÷21.</t>
  </si>
  <si>
    <t>22.÷23.</t>
  </si>
  <si>
    <t>24.÷25.</t>
  </si>
  <si>
    <t>26.÷29.</t>
  </si>
  <si>
    <t>16.÷17.</t>
  </si>
  <si>
    <t>25.÷26.</t>
  </si>
  <si>
    <t>24. ÷ 25.</t>
  </si>
  <si>
    <t>5. ÷ 6.</t>
  </si>
  <si>
    <t>9. ÷ 13.</t>
  </si>
  <si>
    <t>14. ÷ 17.</t>
  </si>
  <si>
    <t>18. ÷ 19.</t>
  </si>
  <si>
    <t>20. ÷ 21.</t>
  </si>
  <si>
    <t>22. ÷ 25.</t>
  </si>
  <si>
    <t>27. ÷ 29.</t>
  </si>
  <si>
    <t>23. ÷ 24.</t>
  </si>
  <si>
    <t>30. ÷ 31.</t>
  </si>
  <si>
    <t>1. ÷ 3.</t>
  </si>
  <si>
    <t>4. ÷ 14.</t>
  </si>
  <si>
    <t>13.÷14.</t>
  </si>
  <si>
    <t>13. ÷ 14.</t>
  </si>
  <si>
    <t>11. ÷ 12.</t>
  </si>
  <si>
    <t>4. ÷ 7.</t>
  </si>
  <si>
    <t>14.÷15.</t>
  </si>
  <si>
    <t>7. ÷ 9.</t>
  </si>
  <si>
    <t>10.÷11.</t>
  </si>
  <si>
    <t>15.÷16.</t>
  </si>
  <si>
    <t>4. ÷ 6.</t>
  </si>
  <si>
    <t>2. ÷ 6.</t>
  </si>
  <si>
    <t>7. ÷ 10.</t>
  </si>
  <si>
    <t>11.÷13.</t>
  </si>
  <si>
    <t>7. ÷ 8.</t>
  </si>
  <si>
    <t>3. ÷ 5.</t>
  </si>
  <si>
    <t>7. ÷ 12.</t>
  </si>
  <si>
    <t>2. ÷ 5.</t>
  </si>
  <si>
    <t>9. ÷ 12.</t>
  </si>
  <si>
    <t>6. ÷ 8.</t>
  </si>
  <si>
    <t>9. ÷ 11.</t>
  </si>
  <si>
    <t>2. ÷ 4.</t>
  </si>
  <si>
    <t xml:space="preserve">PARTNEŘI : MĚSTO HULÍN, ZŠ HULÍN, ZLÍNSKÝ KRAJ, Český svaz gymnastických sportů, ČUS, Chropyňská strojírna a.s. Dr.MAX Lékárna,  NWT a.s., Nadace Synot, BREVIL export-import s.r.o., Nestlé Česko s.r.o. - závod Sfinx Holešov,
 RG - Systém - Roman Gahura, Tos Hulín a.s., MJ-krása a zdraví - Jagošová, rodiče. 
MEDIÁLNÍ  PARTNEŘI : HULÍŇAN,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</si>
</sst>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Comic Sans MS"/>
      <family val="4"/>
    </font>
    <font>
      <b/>
      <i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>
        <color indexed="63"/>
      </top>
      <bottom/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7" xfId="0" applyFont="1" applyFill="1" applyBorder="1" applyAlignment="1">
      <alignment horizontal="left"/>
    </xf>
    <xf numFmtId="2" fontId="32" fillId="0" borderId="28" xfId="0" applyNumberFormat="1" applyFont="1" applyFill="1" applyBorder="1" applyAlignment="1">
      <alignment horizontal="center"/>
    </xf>
    <xf numFmtId="164" fontId="32" fillId="0" borderId="27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/>
    </xf>
    <xf numFmtId="164" fontId="32" fillId="0" borderId="29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31" fillId="24" borderId="28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4" fontId="27" fillId="0" borderId="3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29" xfId="0" applyFont="1" applyFill="1" applyBorder="1" applyAlignment="1">
      <alignment horizontal="left" vertical="center"/>
    </xf>
    <xf numFmtId="49" fontId="21" fillId="24" borderId="36" xfId="0" applyNumberFormat="1" applyFont="1" applyFill="1" applyBorder="1" applyAlignment="1">
      <alignment vertical="center"/>
    </xf>
    <xf numFmtId="49" fontId="23" fillId="24" borderId="37" xfId="0" applyNumberFormat="1" applyFont="1" applyFill="1" applyBorder="1" applyAlignment="1">
      <alignment vertical="center"/>
    </xf>
    <xf numFmtId="0" fontId="24" fillId="24" borderId="38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0" fontId="28" fillId="0" borderId="39" xfId="0" applyFont="1" applyFill="1" applyBorder="1" applyAlignment="1">
      <alignment horizontal="left"/>
    </xf>
    <xf numFmtId="0" fontId="23" fillId="0" borderId="35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164" fontId="28" fillId="0" borderId="35" xfId="0" applyNumberFormat="1" applyFont="1" applyFill="1" applyBorder="1" applyAlignment="1">
      <alignment horizontal="center"/>
    </xf>
    <xf numFmtId="2" fontId="29" fillId="0" borderId="34" xfId="0" applyNumberFormat="1" applyFont="1" applyFill="1" applyBorder="1" applyAlignment="1">
      <alignment horizontal="center"/>
    </xf>
    <xf numFmtId="164" fontId="29" fillId="0" borderId="34" xfId="0" applyNumberFormat="1" applyFont="1" applyFill="1" applyBorder="1" applyAlignment="1">
      <alignment horizontal="center"/>
    </xf>
    <xf numFmtId="164" fontId="28" fillId="0" borderId="40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25" fillId="0" borderId="38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9" xfId="0" applyNumberFormat="1" applyFont="1" applyFill="1" applyBorder="1" applyAlignment="1">
      <alignment horizontal="center"/>
    </xf>
    <xf numFmtId="0" fontId="30" fillId="0" borderId="29" xfId="0" applyFont="1" applyFill="1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4" fillId="24" borderId="4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304800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R10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44" width="9.140625" style="98" customWidth="1"/>
    <col min="45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44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s="42" customFormat="1" ht="15.75" customHeight="1">
      <c r="A3" s="39"/>
      <c r="B3" s="147" t="s">
        <v>153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</row>
    <row r="6" spans="1:44" s="52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28" s="5" customFormat="1" ht="15" customHeight="1">
      <c r="A7" s="108" t="s">
        <v>11</v>
      </c>
      <c r="B7" s="105" t="s">
        <v>171</v>
      </c>
      <c r="C7" s="137" t="s">
        <v>172</v>
      </c>
      <c r="D7" s="106">
        <v>2011</v>
      </c>
      <c r="E7" s="56"/>
      <c r="F7" s="58"/>
      <c r="G7" s="57"/>
      <c r="H7" s="58"/>
      <c r="I7" s="59">
        <f>E7+G7-H7</f>
        <v>0</v>
      </c>
      <c r="J7" s="60"/>
      <c r="K7" s="58"/>
      <c r="L7" s="57"/>
      <c r="M7" s="58"/>
      <c r="N7" s="59">
        <f>J7+L7-M7</f>
        <v>0</v>
      </c>
      <c r="O7" s="56">
        <v>2.5</v>
      </c>
      <c r="P7" s="58">
        <v>10</v>
      </c>
      <c r="Q7" s="57">
        <v>9.633</v>
      </c>
      <c r="R7" s="60"/>
      <c r="S7" s="59">
        <f>O7+Q7-R7</f>
        <v>12.133</v>
      </c>
      <c r="T7" s="56">
        <v>2.5</v>
      </c>
      <c r="U7" s="58">
        <v>10</v>
      </c>
      <c r="V7" s="57">
        <v>9.6</v>
      </c>
      <c r="W7" s="60"/>
      <c r="X7" s="59">
        <f>T7+V7-W7</f>
        <v>12.1</v>
      </c>
      <c r="Y7" s="61">
        <f>SUM(E7+J7+O7+T7)</f>
        <v>5</v>
      </c>
      <c r="Z7" s="62">
        <f>SUM(G7+L7+Q7+V7)</f>
        <v>19.232999999999997</v>
      </c>
      <c r="AA7" s="63">
        <f>$I7+$N7+$S7+$X7</f>
        <v>24.232999999999997</v>
      </c>
      <c r="AB7" s="64"/>
    </row>
    <row r="8" spans="1:28" s="78" customFormat="1" ht="11.25" customHeight="1">
      <c r="A8" s="65"/>
      <c r="B8" s="66" t="s">
        <v>174</v>
      </c>
      <c r="C8" s="114"/>
      <c r="D8" s="67"/>
      <c r="E8" s="68"/>
      <c r="F8" s="70"/>
      <c r="G8" s="69"/>
      <c r="H8" s="70"/>
      <c r="I8" s="71"/>
      <c r="J8" s="72"/>
      <c r="K8" s="70"/>
      <c r="L8" s="69"/>
      <c r="M8" s="72"/>
      <c r="N8" s="71"/>
      <c r="O8" s="68" t="s">
        <v>318</v>
      </c>
      <c r="P8" s="70"/>
      <c r="Q8" s="69" t="s">
        <v>11</v>
      </c>
      <c r="R8" s="72"/>
      <c r="S8" s="71" t="s">
        <v>11</v>
      </c>
      <c r="T8" s="68" t="s">
        <v>318</v>
      </c>
      <c r="U8" s="70"/>
      <c r="V8" s="69" t="s">
        <v>11</v>
      </c>
      <c r="W8" s="72"/>
      <c r="X8" s="71" t="s">
        <v>11</v>
      </c>
      <c r="Y8" s="68" t="s">
        <v>318</v>
      </c>
      <c r="Z8" s="74" t="s">
        <v>11</v>
      </c>
      <c r="AA8" s="75"/>
      <c r="AB8" s="76"/>
    </row>
    <row r="9" spans="1:28" s="5" customFormat="1" ht="15" customHeight="1">
      <c r="A9" s="108" t="s">
        <v>12</v>
      </c>
      <c r="B9" s="107" t="s">
        <v>269</v>
      </c>
      <c r="C9" s="113" t="s">
        <v>59</v>
      </c>
      <c r="D9" s="55">
        <v>2010</v>
      </c>
      <c r="E9" s="56"/>
      <c r="F9" s="58"/>
      <c r="G9" s="57"/>
      <c r="H9" s="58"/>
      <c r="I9" s="59">
        <f>E9+G9-H9</f>
        <v>0</v>
      </c>
      <c r="J9" s="60"/>
      <c r="K9" s="58"/>
      <c r="L9" s="57"/>
      <c r="M9" s="58"/>
      <c r="N9" s="59">
        <f>J9+L9-M9</f>
        <v>0</v>
      </c>
      <c r="O9" s="56">
        <v>2.5</v>
      </c>
      <c r="P9" s="58">
        <v>10</v>
      </c>
      <c r="Q9" s="57">
        <v>8.8</v>
      </c>
      <c r="R9" s="60"/>
      <c r="S9" s="59">
        <f>O9+Q9-R9</f>
        <v>11.3</v>
      </c>
      <c r="T9" s="56">
        <v>2.5</v>
      </c>
      <c r="U9" s="58">
        <v>10</v>
      </c>
      <c r="V9" s="57">
        <v>9.3</v>
      </c>
      <c r="W9" s="60"/>
      <c r="X9" s="59">
        <f>T9+V9-W9</f>
        <v>11.8</v>
      </c>
      <c r="Y9" s="61">
        <f>SUM(E9+J9+O9+T9)</f>
        <v>5</v>
      </c>
      <c r="Z9" s="62">
        <f>SUM(G9+L9+Q9+V9)</f>
        <v>18.1</v>
      </c>
      <c r="AA9" s="63">
        <f>$I9+$N9+$S9+$X9</f>
        <v>23.1</v>
      </c>
      <c r="AB9" s="64"/>
    </row>
    <row r="10" spans="1:28" s="78" customFormat="1" ht="11.25" customHeight="1">
      <c r="A10" s="65"/>
      <c r="B10" s="66" t="s">
        <v>281</v>
      </c>
      <c r="C10" s="114"/>
      <c r="D10" s="67"/>
      <c r="E10" s="68"/>
      <c r="F10" s="70"/>
      <c r="G10" s="69"/>
      <c r="H10" s="70"/>
      <c r="I10" s="71"/>
      <c r="J10" s="72"/>
      <c r="K10" s="70"/>
      <c r="L10" s="69"/>
      <c r="M10" s="72"/>
      <c r="N10" s="71"/>
      <c r="O10" s="68" t="s">
        <v>318</v>
      </c>
      <c r="P10" s="70"/>
      <c r="Q10" s="69" t="s">
        <v>12</v>
      </c>
      <c r="R10" s="72"/>
      <c r="S10" s="71" t="s">
        <v>12</v>
      </c>
      <c r="T10" s="68" t="s">
        <v>318</v>
      </c>
      <c r="U10" s="70"/>
      <c r="V10" s="69" t="s">
        <v>321</v>
      </c>
      <c r="W10" s="72"/>
      <c r="X10" s="71" t="s">
        <v>321</v>
      </c>
      <c r="Y10" s="68" t="s">
        <v>318</v>
      </c>
      <c r="Z10" s="74" t="s">
        <v>12</v>
      </c>
      <c r="AA10" s="75"/>
      <c r="AB10" s="76"/>
    </row>
    <row r="11" spans="1:28" s="5" customFormat="1" ht="15" customHeight="1">
      <c r="A11" s="108" t="s">
        <v>13</v>
      </c>
      <c r="B11" s="107" t="s">
        <v>95</v>
      </c>
      <c r="C11" s="113" t="s">
        <v>169</v>
      </c>
      <c r="D11" s="55">
        <v>2010</v>
      </c>
      <c r="E11" s="56"/>
      <c r="F11" s="58"/>
      <c r="G11" s="57"/>
      <c r="H11" s="58"/>
      <c r="I11" s="59">
        <f>E11+G11-H11</f>
        <v>0</v>
      </c>
      <c r="J11" s="60"/>
      <c r="K11" s="58"/>
      <c r="L11" s="57"/>
      <c r="M11" s="58"/>
      <c r="N11" s="59">
        <f>J11+L11-M11</f>
        <v>0</v>
      </c>
      <c r="O11" s="56">
        <v>2.5</v>
      </c>
      <c r="P11" s="58">
        <v>10</v>
      </c>
      <c r="Q11" s="57">
        <v>8.567</v>
      </c>
      <c r="R11" s="60"/>
      <c r="S11" s="59">
        <f>O11+Q11-R11</f>
        <v>11.067</v>
      </c>
      <c r="T11" s="56">
        <v>2.5</v>
      </c>
      <c r="U11" s="58">
        <v>10</v>
      </c>
      <c r="V11" s="57">
        <v>9.4</v>
      </c>
      <c r="W11" s="60"/>
      <c r="X11" s="59">
        <f>T11+V11-W11</f>
        <v>11.9</v>
      </c>
      <c r="Y11" s="61">
        <f>SUM(E11+J11+O11+T11)</f>
        <v>5</v>
      </c>
      <c r="Z11" s="62">
        <f>SUM(G11+L11+Q11+V11)</f>
        <v>17.967</v>
      </c>
      <c r="AA11" s="63">
        <f>$I11+$N11+$S11+$X11</f>
        <v>22.967</v>
      </c>
      <c r="AB11" s="64"/>
    </row>
    <row r="12" spans="1:28" s="78" customFormat="1" ht="11.25" customHeight="1">
      <c r="A12" s="65"/>
      <c r="B12" s="66" t="s">
        <v>206</v>
      </c>
      <c r="C12" s="114"/>
      <c r="D12" s="67"/>
      <c r="E12" s="68"/>
      <c r="F12" s="70"/>
      <c r="G12" s="69"/>
      <c r="H12" s="70"/>
      <c r="I12" s="71"/>
      <c r="J12" s="72"/>
      <c r="K12" s="70"/>
      <c r="L12" s="69"/>
      <c r="M12" s="72"/>
      <c r="N12" s="71"/>
      <c r="O12" s="68" t="s">
        <v>318</v>
      </c>
      <c r="P12" s="70"/>
      <c r="Q12" s="69" t="s">
        <v>14</v>
      </c>
      <c r="R12" s="72"/>
      <c r="S12" s="71" t="s">
        <v>14</v>
      </c>
      <c r="T12" s="68" t="s">
        <v>318</v>
      </c>
      <c r="U12" s="70"/>
      <c r="V12" s="69" t="s">
        <v>12</v>
      </c>
      <c r="W12" s="72"/>
      <c r="X12" s="69" t="s">
        <v>12</v>
      </c>
      <c r="Y12" s="68" t="s">
        <v>318</v>
      </c>
      <c r="Z12" s="74" t="s">
        <v>13</v>
      </c>
      <c r="AA12" s="75"/>
      <c r="AB12" s="76"/>
    </row>
    <row r="13" spans="1:28" s="5" customFormat="1" ht="15" customHeight="1">
      <c r="A13" s="108" t="s">
        <v>14</v>
      </c>
      <c r="B13" s="107" t="s">
        <v>170</v>
      </c>
      <c r="C13" s="113" t="s">
        <v>138</v>
      </c>
      <c r="D13" s="55">
        <v>2010</v>
      </c>
      <c r="E13" s="56"/>
      <c r="F13" s="58"/>
      <c r="G13" s="57"/>
      <c r="H13" s="58"/>
      <c r="I13" s="59">
        <f>E13+G13-H13</f>
        <v>0</v>
      </c>
      <c r="J13" s="60"/>
      <c r="K13" s="58"/>
      <c r="L13" s="57"/>
      <c r="M13" s="58"/>
      <c r="N13" s="59">
        <f>J13+L13-M13</f>
        <v>0</v>
      </c>
      <c r="O13" s="56">
        <v>2.5</v>
      </c>
      <c r="P13" s="58">
        <v>10</v>
      </c>
      <c r="Q13" s="57">
        <v>8.733</v>
      </c>
      <c r="R13" s="60"/>
      <c r="S13" s="59">
        <f>O13+Q13-R13</f>
        <v>11.233</v>
      </c>
      <c r="T13" s="56">
        <v>2.5</v>
      </c>
      <c r="U13" s="58">
        <v>10</v>
      </c>
      <c r="V13" s="57">
        <v>9</v>
      </c>
      <c r="W13" s="60"/>
      <c r="X13" s="59">
        <f>T13+V13-W13</f>
        <v>11.5</v>
      </c>
      <c r="Y13" s="61">
        <f>SUM(E13+J13+O13+T13)</f>
        <v>5</v>
      </c>
      <c r="Z13" s="62">
        <f>SUM(G13+L13+Q13+V13)</f>
        <v>17.733</v>
      </c>
      <c r="AA13" s="63">
        <f>$I13+$N13+$S13+$X13</f>
        <v>22.733</v>
      </c>
      <c r="AB13" s="64"/>
    </row>
    <row r="14" spans="1:28" s="78" customFormat="1" ht="11.25" customHeight="1">
      <c r="A14" s="65"/>
      <c r="B14" s="66" t="s">
        <v>173</v>
      </c>
      <c r="C14" s="114"/>
      <c r="D14" s="67"/>
      <c r="E14" s="68"/>
      <c r="F14" s="70"/>
      <c r="G14" s="69"/>
      <c r="H14" s="70"/>
      <c r="I14" s="71"/>
      <c r="J14" s="72"/>
      <c r="K14" s="70"/>
      <c r="L14" s="69"/>
      <c r="M14" s="72"/>
      <c r="N14" s="71"/>
      <c r="O14" s="68" t="s">
        <v>318</v>
      </c>
      <c r="P14" s="70"/>
      <c r="Q14" s="69" t="s">
        <v>13</v>
      </c>
      <c r="R14" s="72"/>
      <c r="S14" s="71" t="s">
        <v>13</v>
      </c>
      <c r="T14" s="68" t="s">
        <v>318</v>
      </c>
      <c r="U14" s="70"/>
      <c r="V14" s="69" t="s">
        <v>319</v>
      </c>
      <c r="W14" s="72"/>
      <c r="X14" s="69" t="s">
        <v>319</v>
      </c>
      <c r="Y14" s="68" t="s">
        <v>318</v>
      </c>
      <c r="Z14" s="74" t="s">
        <v>323</v>
      </c>
      <c r="AA14" s="75"/>
      <c r="AB14" s="76"/>
    </row>
    <row r="15" spans="1:28" s="5" customFormat="1" ht="15" customHeight="1">
      <c r="A15" s="108" t="s">
        <v>15</v>
      </c>
      <c r="B15" s="107" t="s">
        <v>270</v>
      </c>
      <c r="C15" s="113" t="s">
        <v>271</v>
      </c>
      <c r="D15" s="109">
        <v>2010</v>
      </c>
      <c r="E15" s="56"/>
      <c r="F15" s="58"/>
      <c r="G15" s="57"/>
      <c r="H15" s="58"/>
      <c r="I15" s="59">
        <f>E15+G15-H15</f>
        <v>0</v>
      </c>
      <c r="J15" s="60"/>
      <c r="K15" s="58"/>
      <c r="L15" s="57"/>
      <c r="M15" s="58"/>
      <c r="N15" s="59">
        <f>J15+L15-M15</f>
        <v>0</v>
      </c>
      <c r="O15" s="56">
        <v>2.5</v>
      </c>
      <c r="P15" s="58">
        <v>10</v>
      </c>
      <c r="Q15" s="57">
        <v>8.433</v>
      </c>
      <c r="R15" s="60"/>
      <c r="S15" s="59">
        <f>O15+Q15-R15</f>
        <v>10.933</v>
      </c>
      <c r="T15" s="56">
        <v>2.5</v>
      </c>
      <c r="U15" s="58">
        <v>10</v>
      </c>
      <c r="V15" s="57">
        <v>9.3</v>
      </c>
      <c r="W15" s="60"/>
      <c r="X15" s="59">
        <f>T15+V15-W15</f>
        <v>11.8</v>
      </c>
      <c r="Y15" s="61">
        <f>SUM(E15+J15+O15+T15)</f>
        <v>5</v>
      </c>
      <c r="Z15" s="62">
        <f>SUM(G15+L15+Q15+V15)</f>
        <v>17.733</v>
      </c>
      <c r="AA15" s="63">
        <f>$I15+$N15+$S15+$X15</f>
        <v>22.733</v>
      </c>
      <c r="AB15" s="64"/>
    </row>
    <row r="16" spans="1:28" s="78" customFormat="1" ht="11.25" customHeight="1">
      <c r="A16" s="65"/>
      <c r="B16" s="66" t="s">
        <v>281</v>
      </c>
      <c r="C16" s="114"/>
      <c r="D16" s="67"/>
      <c r="E16" s="68"/>
      <c r="F16" s="70"/>
      <c r="G16" s="69"/>
      <c r="H16" s="70"/>
      <c r="I16" s="71"/>
      <c r="J16" s="72"/>
      <c r="K16" s="70"/>
      <c r="L16" s="69"/>
      <c r="M16" s="72"/>
      <c r="N16" s="71"/>
      <c r="O16" s="68" t="s">
        <v>318</v>
      </c>
      <c r="P16" s="70"/>
      <c r="Q16" s="69" t="s">
        <v>319</v>
      </c>
      <c r="R16" s="72"/>
      <c r="S16" s="71" t="s">
        <v>16</v>
      </c>
      <c r="T16" s="68" t="s">
        <v>318</v>
      </c>
      <c r="U16" s="70"/>
      <c r="V16" s="69" t="s">
        <v>321</v>
      </c>
      <c r="W16" s="72"/>
      <c r="X16" s="71" t="s">
        <v>321</v>
      </c>
      <c r="Y16" s="68" t="s">
        <v>318</v>
      </c>
      <c r="Z16" s="74" t="s">
        <v>323</v>
      </c>
      <c r="AA16" s="75"/>
      <c r="AB16" s="76"/>
    </row>
    <row r="17" spans="1:28" s="5" customFormat="1" ht="15" customHeight="1">
      <c r="A17" s="108" t="s">
        <v>16</v>
      </c>
      <c r="B17" s="107" t="s">
        <v>237</v>
      </c>
      <c r="C17" s="113" t="s">
        <v>54</v>
      </c>
      <c r="D17" s="109">
        <v>2010</v>
      </c>
      <c r="E17" s="56"/>
      <c r="F17" s="58"/>
      <c r="G17" s="57"/>
      <c r="H17" s="58"/>
      <c r="I17" s="59">
        <f>E17+G17-H17</f>
        <v>0</v>
      </c>
      <c r="J17" s="60"/>
      <c r="K17" s="58"/>
      <c r="L17" s="57"/>
      <c r="M17" s="58"/>
      <c r="N17" s="59">
        <f>J17+L17-M17</f>
        <v>0</v>
      </c>
      <c r="O17" s="56">
        <v>2.5</v>
      </c>
      <c r="P17" s="58">
        <v>10</v>
      </c>
      <c r="Q17" s="57">
        <v>8.5</v>
      </c>
      <c r="R17" s="60"/>
      <c r="S17" s="59">
        <f>O17+Q17-R17</f>
        <v>11</v>
      </c>
      <c r="T17" s="56">
        <v>2.5</v>
      </c>
      <c r="U17" s="58">
        <v>10</v>
      </c>
      <c r="V17" s="57">
        <v>9</v>
      </c>
      <c r="W17" s="60"/>
      <c r="X17" s="59">
        <f>T17+V17-W17</f>
        <v>11.5</v>
      </c>
      <c r="Y17" s="61">
        <f>SUM(E17+J17+O17+T17)</f>
        <v>5</v>
      </c>
      <c r="Z17" s="62">
        <f>SUM(G17+L17+Q17+V17)</f>
        <v>17.5</v>
      </c>
      <c r="AA17" s="63">
        <f>$I17+$N17+$S17+$X17</f>
        <v>22.5</v>
      </c>
      <c r="AB17" s="64"/>
    </row>
    <row r="18" spans="1:28" s="78" customFormat="1" ht="11.25" customHeight="1">
      <c r="A18" s="65"/>
      <c r="B18" s="66" t="s">
        <v>82</v>
      </c>
      <c r="C18" s="114"/>
      <c r="D18" s="67"/>
      <c r="E18" s="68"/>
      <c r="F18" s="70"/>
      <c r="G18" s="69"/>
      <c r="H18" s="70"/>
      <c r="I18" s="71"/>
      <c r="J18" s="72"/>
      <c r="K18" s="70"/>
      <c r="L18" s="69"/>
      <c r="M18" s="72"/>
      <c r="N18" s="71"/>
      <c r="O18" s="68" t="s">
        <v>318</v>
      </c>
      <c r="P18" s="70"/>
      <c r="Q18" s="69" t="s">
        <v>15</v>
      </c>
      <c r="R18" s="72"/>
      <c r="S18" s="71" t="s">
        <v>15</v>
      </c>
      <c r="T18" s="68" t="s">
        <v>318</v>
      </c>
      <c r="U18" s="70"/>
      <c r="V18" s="69" t="s">
        <v>319</v>
      </c>
      <c r="W18" s="72"/>
      <c r="X18" s="69" t="s">
        <v>319</v>
      </c>
      <c r="Y18" s="68" t="s">
        <v>318</v>
      </c>
      <c r="Z18" s="74" t="s">
        <v>319</v>
      </c>
      <c r="AA18" s="75"/>
      <c r="AB18" s="76"/>
    </row>
    <row r="19" spans="1:28" s="5" customFormat="1" ht="15" customHeight="1">
      <c r="A19" s="108" t="s">
        <v>17</v>
      </c>
      <c r="B19" s="107" t="s">
        <v>278</v>
      </c>
      <c r="C19" s="113" t="s">
        <v>279</v>
      </c>
      <c r="D19" s="55">
        <v>2010</v>
      </c>
      <c r="E19" s="56"/>
      <c r="F19" s="58"/>
      <c r="G19" s="57"/>
      <c r="H19" s="58"/>
      <c r="I19" s="59">
        <f>E19+G19-H19</f>
        <v>0</v>
      </c>
      <c r="J19" s="60"/>
      <c r="K19" s="58"/>
      <c r="L19" s="57"/>
      <c r="M19" s="58"/>
      <c r="N19" s="59">
        <f>J19+L19-M19</f>
        <v>0</v>
      </c>
      <c r="O19" s="56">
        <v>2.5</v>
      </c>
      <c r="P19" s="58">
        <v>10</v>
      </c>
      <c r="Q19" s="57">
        <v>8.4</v>
      </c>
      <c r="R19" s="60"/>
      <c r="S19" s="59">
        <f>O19+Q19-R19</f>
        <v>10.9</v>
      </c>
      <c r="T19" s="56">
        <v>2.5</v>
      </c>
      <c r="U19" s="58">
        <v>10</v>
      </c>
      <c r="V19" s="57">
        <v>9.1</v>
      </c>
      <c r="W19" s="60"/>
      <c r="X19" s="59">
        <f>T19+V19-W19</f>
        <v>11.6</v>
      </c>
      <c r="Y19" s="61">
        <f>SUM(E19+J19+O19+T19)</f>
        <v>5</v>
      </c>
      <c r="Z19" s="62">
        <f>SUM(G19+L19+Q19+V19)</f>
        <v>17.5</v>
      </c>
      <c r="AA19" s="63">
        <f>$I19+$N19+$S19+$X19</f>
        <v>22.5</v>
      </c>
      <c r="AB19" s="64"/>
    </row>
    <row r="20" spans="1:28" s="78" customFormat="1" ht="11.25" customHeight="1">
      <c r="A20" s="65"/>
      <c r="B20" s="66" t="s">
        <v>281</v>
      </c>
      <c r="C20" s="114"/>
      <c r="D20" s="67"/>
      <c r="E20" s="68"/>
      <c r="F20" s="70"/>
      <c r="G20" s="69"/>
      <c r="H20" s="70"/>
      <c r="I20" s="71"/>
      <c r="J20" s="72"/>
      <c r="K20" s="70"/>
      <c r="L20" s="69"/>
      <c r="M20" s="72"/>
      <c r="N20" s="71"/>
      <c r="O20" s="68" t="s">
        <v>318</v>
      </c>
      <c r="P20" s="70"/>
      <c r="Q20" s="69" t="s">
        <v>320</v>
      </c>
      <c r="R20" s="72"/>
      <c r="S20" s="71" t="s">
        <v>320</v>
      </c>
      <c r="T20" s="68" t="s">
        <v>318</v>
      </c>
      <c r="U20" s="70"/>
      <c r="V20" s="69" t="s">
        <v>15</v>
      </c>
      <c r="W20" s="72"/>
      <c r="X20" s="69" t="s">
        <v>15</v>
      </c>
      <c r="Y20" s="68" t="s">
        <v>318</v>
      </c>
      <c r="Z20" s="74" t="s">
        <v>319</v>
      </c>
      <c r="AA20" s="75"/>
      <c r="AB20" s="76"/>
    </row>
    <row r="21" spans="1:28" s="5" customFormat="1" ht="15" customHeight="1">
      <c r="A21" s="108" t="s">
        <v>18</v>
      </c>
      <c r="B21" s="107" t="s">
        <v>266</v>
      </c>
      <c r="C21" s="113" t="s">
        <v>264</v>
      </c>
      <c r="D21" s="55">
        <v>2010</v>
      </c>
      <c r="E21" s="56"/>
      <c r="F21" s="58"/>
      <c r="G21" s="57"/>
      <c r="H21" s="58"/>
      <c r="I21" s="59">
        <f>E21+G21-H21</f>
        <v>0</v>
      </c>
      <c r="J21" s="60"/>
      <c r="K21" s="58"/>
      <c r="L21" s="57"/>
      <c r="M21" s="58"/>
      <c r="N21" s="59">
        <f>J21+L21-M21</f>
        <v>0</v>
      </c>
      <c r="O21" s="56">
        <v>2.5</v>
      </c>
      <c r="P21" s="58">
        <v>10</v>
      </c>
      <c r="Q21" s="57">
        <v>8.4</v>
      </c>
      <c r="R21" s="60"/>
      <c r="S21" s="59">
        <f>O21+Q21-R21</f>
        <v>10.9</v>
      </c>
      <c r="T21" s="56">
        <v>2.5</v>
      </c>
      <c r="U21" s="58">
        <v>10</v>
      </c>
      <c r="V21" s="57">
        <v>8.6</v>
      </c>
      <c r="W21" s="60"/>
      <c r="X21" s="59">
        <f>T21+V21-W21</f>
        <v>11.1</v>
      </c>
      <c r="Y21" s="61">
        <f>SUM(E21+J21+O21+T21)</f>
        <v>5</v>
      </c>
      <c r="Z21" s="62">
        <f>SUM(G21+L21+Q21+V21)</f>
        <v>17</v>
      </c>
      <c r="AA21" s="63">
        <f>$I21+$N21+$S21+$X21</f>
        <v>22</v>
      </c>
      <c r="AB21" s="64"/>
    </row>
    <row r="22" spans="1:28" s="79" customFormat="1" ht="11.25" customHeight="1">
      <c r="A22" s="65"/>
      <c r="B22" s="66" t="s">
        <v>265</v>
      </c>
      <c r="C22" s="114"/>
      <c r="D22" s="67"/>
      <c r="E22" s="68"/>
      <c r="F22" s="70"/>
      <c r="G22" s="69"/>
      <c r="H22" s="70"/>
      <c r="I22" s="71"/>
      <c r="J22" s="72"/>
      <c r="K22" s="70"/>
      <c r="L22" s="69"/>
      <c r="M22" s="72"/>
      <c r="N22" s="71"/>
      <c r="O22" s="68" t="s">
        <v>318</v>
      </c>
      <c r="P22" s="70"/>
      <c r="Q22" s="69" t="s">
        <v>320</v>
      </c>
      <c r="R22" s="72"/>
      <c r="S22" s="69" t="s">
        <v>320</v>
      </c>
      <c r="T22" s="68" t="s">
        <v>318</v>
      </c>
      <c r="U22" s="70"/>
      <c r="V22" s="69" t="s">
        <v>322</v>
      </c>
      <c r="W22" s="72"/>
      <c r="X22" s="71" t="s">
        <v>322</v>
      </c>
      <c r="Y22" s="68" t="s">
        <v>318</v>
      </c>
      <c r="Z22" s="74" t="s">
        <v>18</v>
      </c>
      <c r="AA22" s="75"/>
      <c r="AB22" s="76"/>
    </row>
    <row r="23" spans="1:28" s="5" customFormat="1" ht="15" customHeight="1">
      <c r="A23" s="108" t="s">
        <v>19</v>
      </c>
      <c r="B23" s="107" t="s">
        <v>280</v>
      </c>
      <c r="C23" s="113" t="s">
        <v>274</v>
      </c>
      <c r="D23" s="109">
        <v>2010</v>
      </c>
      <c r="E23" s="56"/>
      <c r="F23" s="58"/>
      <c r="G23" s="57"/>
      <c r="H23" s="58"/>
      <c r="I23" s="59">
        <f>E23+G23-H23</f>
        <v>0</v>
      </c>
      <c r="J23" s="60"/>
      <c r="K23" s="58"/>
      <c r="L23" s="57"/>
      <c r="M23" s="58"/>
      <c r="N23" s="59">
        <f>J23+L23-M23</f>
        <v>0</v>
      </c>
      <c r="O23" s="56">
        <v>2.5</v>
      </c>
      <c r="P23" s="58">
        <v>10</v>
      </c>
      <c r="Q23" s="57">
        <v>8.267</v>
      </c>
      <c r="R23" s="60"/>
      <c r="S23" s="59">
        <f>O23+Q23-R23</f>
        <v>10.767</v>
      </c>
      <c r="T23" s="56">
        <v>2.5</v>
      </c>
      <c r="U23" s="58">
        <v>10</v>
      </c>
      <c r="V23" s="57">
        <v>8.7</v>
      </c>
      <c r="W23" s="60"/>
      <c r="X23" s="59">
        <f>T23+V23-W23</f>
        <v>11.2</v>
      </c>
      <c r="Y23" s="61">
        <f>SUM(E23+J23+O23+T23)</f>
        <v>5</v>
      </c>
      <c r="Z23" s="62">
        <f>SUM(G23+L23+Q23+V23)</f>
        <v>16.967</v>
      </c>
      <c r="AA23" s="63">
        <f>$I23+$N23+$S23+$X23</f>
        <v>21.967</v>
      </c>
      <c r="AB23" s="64"/>
    </row>
    <row r="24" spans="1:28" s="79" customFormat="1" ht="11.25" customHeight="1">
      <c r="A24" s="65"/>
      <c r="B24" s="66" t="s">
        <v>281</v>
      </c>
      <c r="C24" s="114"/>
      <c r="D24" s="67"/>
      <c r="E24" s="68"/>
      <c r="F24" s="70"/>
      <c r="G24" s="69"/>
      <c r="H24" s="70"/>
      <c r="I24" s="71"/>
      <c r="J24" s="72"/>
      <c r="K24" s="70"/>
      <c r="L24" s="69"/>
      <c r="M24" s="72"/>
      <c r="N24" s="71"/>
      <c r="O24" s="68" t="s">
        <v>318</v>
      </c>
      <c r="P24" s="70"/>
      <c r="Q24" s="69" t="s">
        <v>21</v>
      </c>
      <c r="R24" s="72"/>
      <c r="S24" s="69" t="s">
        <v>21</v>
      </c>
      <c r="T24" s="68" t="s">
        <v>318</v>
      </c>
      <c r="U24" s="70"/>
      <c r="V24" s="69" t="s">
        <v>20</v>
      </c>
      <c r="W24" s="72"/>
      <c r="X24" s="71" t="s">
        <v>20</v>
      </c>
      <c r="Y24" s="68" t="s">
        <v>318</v>
      </c>
      <c r="Z24" s="74" t="s">
        <v>19</v>
      </c>
      <c r="AA24" s="75"/>
      <c r="AB24" s="76"/>
    </row>
    <row r="25" spans="1:28" s="5" customFormat="1" ht="15" customHeight="1">
      <c r="A25" s="108" t="s">
        <v>20</v>
      </c>
      <c r="B25" s="107" t="s">
        <v>262</v>
      </c>
      <c r="C25" s="113" t="s">
        <v>263</v>
      </c>
      <c r="D25" s="55">
        <v>2010</v>
      </c>
      <c r="E25" s="56"/>
      <c r="F25" s="58"/>
      <c r="G25" s="57"/>
      <c r="H25" s="58"/>
      <c r="I25" s="59">
        <f>E25+G25-H25</f>
        <v>0</v>
      </c>
      <c r="J25" s="60"/>
      <c r="K25" s="58"/>
      <c r="L25" s="57"/>
      <c r="M25" s="58"/>
      <c r="N25" s="59">
        <f>J25+L25-M25</f>
        <v>0</v>
      </c>
      <c r="O25" s="56">
        <v>2.5</v>
      </c>
      <c r="P25" s="58">
        <v>10</v>
      </c>
      <c r="Q25" s="57">
        <v>8.333</v>
      </c>
      <c r="R25" s="60"/>
      <c r="S25" s="59">
        <f>O25+Q25-R25</f>
        <v>10.833</v>
      </c>
      <c r="T25" s="56">
        <v>2.5</v>
      </c>
      <c r="U25" s="58">
        <v>10</v>
      </c>
      <c r="V25" s="57">
        <v>8.6</v>
      </c>
      <c r="W25" s="60"/>
      <c r="X25" s="59">
        <f>T25+V25-W25</f>
        <v>11.1</v>
      </c>
      <c r="Y25" s="61">
        <f>SUM(E25+J25+O25+T25)</f>
        <v>5</v>
      </c>
      <c r="Z25" s="62">
        <f>SUM(G25+L25+Q25+V25)</f>
        <v>16.933</v>
      </c>
      <c r="AA25" s="63">
        <f>$I25+$N25+$S25+$X25</f>
        <v>21.933</v>
      </c>
      <c r="AB25" s="64"/>
    </row>
    <row r="26" spans="1:28" s="79" customFormat="1" ht="11.25" customHeight="1">
      <c r="A26" s="65"/>
      <c r="B26" s="66" t="s">
        <v>257</v>
      </c>
      <c r="C26" s="114"/>
      <c r="D26" s="67"/>
      <c r="E26" s="68"/>
      <c r="F26" s="70"/>
      <c r="G26" s="69"/>
      <c r="H26" s="70"/>
      <c r="I26" s="71"/>
      <c r="J26" s="72"/>
      <c r="K26" s="70"/>
      <c r="L26" s="69"/>
      <c r="M26" s="72"/>
      <c r="N26" s="71"/>
      <c r="O26" s="68" t="s">
        <v>318</v>
      </c>
      <c r="P26" s="70"/>
      <c r="Q26" s="69" t="s">
        <v>20</v>
      </c>
      <c r="R26" s="72"/>
      <c r="S26" s="71" t="s">
        <v>20</v>
      </c>
      <c r="T26" s="68" t="s">
        <v>318</v>
      </c>
      <c r="U26" s="70"/>
      <c r="V26" s="69" t="s">
        <v>322</v>
      </c>
      <c r="W26" s="72"/>
      <c r="X26" s="71" t="s">
        <v>322</v>
      </c>
      <c r="Y26" s="68" t="s">
        <v>318</v>
      </c>
      <c r="Z26" s="74" t="s">
        <v>20</v>
      </c>
      <c r="AA26" s="75"/>
      <c r="AB26" s="76"/>
    </row>
    <row r="27" spans="1:28" s="5" customFormat="1" ht="15" customHeight="1">
      <c r="A27" s="108" t="s">
        <v>21</v>
      </c>
      <c r="B27" s="107" t="s">
        <v>283</v>
      </c>
      <c r="C27" s="113" t="s">
        <v>80</v>
      </c>
      <c r="D27" s="55">
        <v>2011</v>
      </c>
      <c r="E27" s="56"/>
      <c r="F27" s="58"/>
      <c r="G27" s="57"/>
      <c r="H27" s="58"/>
      <c r="I27" s="59">
        <f>E27+G27-H27</f>
        <v>0</v>
      </c>
      <c r="J27" s="60"/>
      <c r="K27" s="58"/>
      <c r="L27" s="57"/>
      <c r="M27" s="58"/>
      <c r="N27" s="59">
        <f>J27+L27-M27</f>
        <v>0</v>
      </c>
      <c r="O27" s="56">
        <v>2.5</v>
      </c>
      <c r="P27" s="58">
        <v>10</v>
      </c>
      <c r="Q27" s="57">
        <v>7.733</v>
      </c>
      <c r="R27" s="60"/>
      <c r="S27" s="59">
        <f>O27+Q27-R27</f>
        <v>10.233</v>
      </c>
      <c r="T27" s="56">
        <v>2.5</v>
      </c>
      <c r="U27" s="58">
        <v>10</v>
      </c>
      <c r="V27" s="57">
        <v>8.8</v>
      </c>
      <c r="W27" s="60"/>
      <c r="X27" s="59">
        <f>T27+V27-W27</f>
        <v>11.3</v>
      </c>
      <c r="Y27" s="61">
        <f>SUM(E27+J27+O27+T27)</f>
        <v>5</v>
      </c>
      <c r="Z27" s="62">
        <f>SUM(G27+L27+Q27+V27)</f>
        <v>16.533</v>
      </c>
      <c r="AA27" s="63">
        <f>$I27+$N27+$S27+$X27</f>
        <v>21.533</v>
      </c>
      <c r="AB27" s="64"/>
    </row>
    <row r="28" spans="1:28" s="79" customFormat="1" ht="11.25" customHeight="1">
      <c r="A28" s="65"/>
      <c r="B28" s="66" t="s">
        <v>281</v>
      </c>
      <c r="C28" s="114"/>
      <c r="D28" s="67"/>
      <c r="E28" s="68"/>
      <c r="F28" s="70"/>
      <c r="G28" s="69"/>
      <c r="H28" s="70"/>
      <c r="I28" s="71"/>
      <c r="J28" s="72"/>
      <c r="K28" s="70"/>
      <c r="L28" s="69"/>
      <c r="M28" s="72"/>
      <c r="N28" s="71"/>
      <c r="O28" s="68" t="s">
        <v>318</v>
      </c>
      <c r="P28" s="70"/>
      <c r="Q28" s="69" t="s">
        <v>22</v>
      </c>
      <c r="R28" s="72"/>
      <c r="S28" s="71" t="s">
        <v>22</v>
      </c>
      <c r="T28" s="68" t="s">
        <v>318</v>
      </c>
      <c r="U28" s="70"/>
      <c r="V28" s="69" t="s">
        <v>19</v>
      </c>
      <c r="W28" s="72"/>
      <c r="X28" s="69" t="s">
        <v>19</v>
      </c>
      <c r="Y28" s="68" t="s">
        <v>318</v>
      </c>
      <c r="Z28" s="74" t="s">
        <v>21</v>
      </c>
      <c r="AA28" s="75"/>
      <c r="AB28" s="76"/>
    </row>
    <row r="29" spans="1:28" s="5" customFormat="1" ht="15" customHeight="1">
      <c r="A29" s="53" t="s">
        <v>22</v>
      </c>
      <c r="B29" s="107" t="s">
        <v>277</v>
      </c>
      <c r="C29" s="107" t="s">
        <v>276</v>
      </c>
      <c r="D29" s="55">
        <v>2010</v>
      </c>
      <c r="E29" s="56"/>
      <c r="F29" s="58"/>
      <c r="G29" s="57"/>
      <c r="H29" s="58"/>
      <c r="I29" s="59">
        <f>E29+G29-H29</f>
        <v>0</v>
      </c>
      <c r="J29" s="60"/>
      <c r="K29" s="58"/>
      <c r="L29" s="57"/>
      <c r="M29" s="58"/>
      <c r="N29" s="59">
        <f>J29+L29-M29</f>
        <v>0</v>
      </c>
      <c r="O29" s="56">
        <v>2.5</v>
      </c>
      <c r="P29" s="58">
        <v>10</v>
      </c>
      <c r="Q29" s="57">
        <v>7.467</v>
      </c>
      <c r="R29" s="60"/>
      <c r="S29" s="59">
        <f>O29+Q29-R29</f>
        <v>9.966999999999999</v>
      </c>
      <c r="T29" s="56">
        <v>2.5</v>
      </c>
      <c r="U29" s="58">
        <v>10</v>
      </c>
      <c r="V29" s="57">
        <v>8.9</v>
      </c>
      <c r="W29" s="60"/>
      <c r="X29" s="59">
        <f>T29+V29-W29</f>
        <v>11.4</v>
      </c>
      <c r="Y29" s="61">
        <f>SUM(E29+J29+O29+T29)</f>
        <v>5</v>
      </c>
      <c r="Z29" s="62">
        <f>SUM(G29+L29+Q29+V29)</f>
        <v>16.367</v>
      </c>
      <c r="AA29" s="63">
        <f>$I29+$N29+$S29+$X29</f>
        <v>21.366999999999997</v>
      </c>
      <c r="AB29" s="64"/>
    </row>
    <row r="30" spans="1:28" s="79" customFormat="1" ht="11.25" customHeight="1">
      <c r="A30" s="65"/>
      <c r="B30" s="66" t="s">
        <v>281</v>
      </c>
      <c r="C30" s="114"/>
      <c r="D30" s="67"/>
      <c r="E30" s="68"/>
      <c r="F30" s="70"/>
      <c r="G30" s="69"/>
      <c r="H30" s="70"/>
      <c r="I30" s="71"/>
      <c r="J30" s="72"/>
      <c r="K30" s="70"/>
      <c r="L30" s="69"/>
      <c r="M30" s="72"/>
      <c r="N30" s="71"/>
      <c r="O30" s="68" t="s">
        <v>318</v>
      </c>
      <c r="P30" s="70"/>
      <c r="Q30" s="69" t="s">
        <v>31</v>
      </c>
      <c r="R30" s="72"/>
      <c r="S30" s="71" t="s">
        <v>31</v>
      </c>
      <c r="T30" s="68" t="s">
        <v>318</v>
      </c>
      <c r="U30" s="70"/>
      <c r="V30" s="69" t="s">
        <v>18</v>
      </c>
      <c r="W30" s="72"/>
      <c r="X30" s="69" t="s">
        <v>18</v>
      </c>
      <c r="Y30" s="68" t="s">
        <v>318</v>
      </c>
      <c r="Z30" s="74" t="s">
        <v>22</v>
      </c>
      <c r="AA30" s="75"/>
      <c r="AB30" s="76"/>
    </row>
    <row r="31" spans="1:28" s="5" customFormat="1" ht="15" customHeight="1">
      <c r="A31" s="53" t="s">
        <v>23</v>
      </c>
      <c r="B31" s="107" t="s">
        <v>272</v>
      </c>
      <c r="C31" s="107" t="s">
        <v>273</v>
      </c>
      <c r="D31" s="109">
        <v>2011</v>
      </c>
      <c r="E31" s="56"/>
      <c r="F31" s="58"/>
      <c r="G31" s="57"/>
      <c r="H31" s="58"/>
      <c r="I31" s="59">
        <f>E31+G31-H31</f>
        <v>0</v>
      </c>
      <c r="J31" s="60"/>
      <c r="K31" s="58"/>
      <c r="L31" s="57"/>
      <c r="M31" s="58"/>
      <c r="N31" s="59">
        <f>J31+L31-M31</f>
        <v>0</v>
      </c>
      <c r="O31" s="56">
        <v>2.5</v>
      </c>
      <c r="P31" s="58">
        <v>10</v>
      </c>
      <c r="Q31" s="57">
        <v>7.7</v>
      </c>
      <c r="R31" s="60"/>
      <c r="S31" s="59">
        <f>O31+Q31-R31</f>
        <v>10.2</v>
      </c>
      <c r="T31" s="56">
        <v>2.5</v>
      </c>
      <c r="U31" s="58">
        <v>10</v>
      </c>
      <c r="V31" s="57">
        <v>8.5</v>
      </c>
      <c r="W31" s="60"/>
      <c r="X31" s="59">
        <f>T31+V31-W31</f>
        <v>11</v>
      </c>
      <c r="Y31" s="61">
        <f>SUM(E31+J31+O31+T31)</f>
        <v>5</v>
      </c>
      <c r="Z31" s="62">
        <f>SUM(G31+L31+Q31+V31)</f>
        <v>16.2</v>
      </c>
      <c r="AA31" s="63">
        <f>$I31+$N31+$S31+$X31</f>
        <v>21.2</v>
      </c>
      <c r="AB31" s="64"/>
    </row>
    <row r="32" spans="1:28" s="79" customFormat="1" ht="11.25" customHeight="1">
      <c r="A32" s="65"/>
      <c r="B32" s="66" t="s">
        <v>281</v>
      </c>
      <c r="C32" s="114"/>
      <c r="D32" s="67"/>
      <c r="E32" s="68"/>
      <c r="F32" s="70"/>
      <c r="G32" s="69"/>
      <c r="H32" s="70"/>
      <c r="I32" s="71"/>
      <c r="J32" s="72"/>
      <c r="K32" s="70"/>
      <c r="L32" s="69"/>
      <c r="M32" s="72"/>
      <c r="N32" s="71"/>
      <c r="O32" s="68" t="s">
        <v>318</v>
      </c>
      <c r="P32" s="70"/>
      <c r="Q32" s="69" t="s">
        <v>23</v>
      </c>
      <c r="R32" s="72"/>
      <c r="S32" s="71" t="s">
        <v>23</v>
      </c>
      <c r="T32" s="68" t="s">
        <v>318</v>
      </c>
      <c r="U32" s="70"/>
      <c r="V32" s="69" t="s">
        <v>24</v>
      </c>
      <c r="W32" s="72"/>
      <c r="X32" s="69" t="s">
        <v>24</v>
      </c>
      <c r="Y32" s="68" t="s">
        <v>318</v>
      </c>
      <c r="Z32" s="74" t="s">
        <v>23</v>
      </c>
      <c r="AA32" s="75"/>
      <c r="AB32" s="76"/>
    </row>
    <row r="33" spans="1:28" s="5" customFormat="1" ht="15" customHeight="1">
      <c r="A33" s="53" t="s">
        <v>24</v>
      </c>
      <c r="B33" s="107" t="s">
        <v>261</v>
      </c>
      <c r="C33" s="113" t="s">
        <v>78</v>
      </c>
      <c r="D33" s="55">
        <v>2010</v>
      </c>
      <c r="E33" s="56"/>
      <c r="F33" s="58"/>
      <c r="G33" s="57"/>
      <c r="H33" s="58"/>
      <c r="I33" s="59">
        <f>E33+G33-H33</f>
        <v>0</v>
      </c>
      <c r="J33" s="60"/>
      <c r="K33" s="58"/>
      <c r="L33" s="57"/>
      <c r="M33" s="58"/>
      <c r="N33" s="59">
        <f>J33+L33-M33</f>
        <v>0</v>
      </c>
      <c r="O33" s="56">
        <v>2.5</v>
      </c>
      <c r="P33" s="58">
        <v>10</v>
      </c>
      <c r="Q33" s="57">
        <v>7.567</v>
      </c>
      <c r="R33" s="60"/>
      <c r="S33" s="59">
        <f>O33+Q33-R33</f>
        <v>10.067</v>
      </c>
      <c r="T33" s="56">
        <v>2.5</v>
      </c>
      <c r="U33" s="58">
        <v>10</v>
      </c>
      <c r="V33" s="57">
        <v>8.6</v>
      </c>
      <c r="W33" s="60"/>
      <c r="X33" s="59">
        <f>T33+V33-W33</f>
        <v>11.1</v>
      </c>
      <c r="Y33" s="61">
        <f>SUM(E33+J33+O33+T33)</f>
        <v>5</v>
      </c>
      <c r="Z33" s="62">
        <f>SUM(G33+L33+Q33+V33)</f>
        <v>16.167</v>
      </c>
      <c r="AA33" s="63">
        <f>$I33+$N33+$S33+$X33</f>
        <v>21.167</v>
      </c>
      <c r="AB33" s="64"/>
    </row>
    <row r="34" spans="1:28" s="79" customFormat="1" ht="11.25" customHeight="1">
      <c r="A34" s="65"/>
      <c r="B34" s="66" t="s">
        <v>79</v>
      </c>
      <c r="C34" s="114"/>
      <c r="D34" s="67"/>
      <c r="E34" s="68"/>
      <c r="F34" s="70"/>
      <c r="G34" s="69"/>
      <c r="H34" s="70"/>
      <c r="I34" s="71"/>
      <c r="J34" s="72"/>
      <c r="K34" s="70"/>
      <c r="L34" s="69"/>
      <c r="M34" s="72"/>
      <c r="N34" s="71"/>
      <c r="O34" s="68" t="s">
        <v>318</v>
      </c>
      <c r="P34" s="70"/>
      <c r="Q34" s="69" t="s">
        <v>25</v>
      </c>
      <c r="R34" s="72"/>
      <c r="S34" s="71" t="s">
        <v>25</v>
      </c>
      <c r="T34" s="68" t="s">
        <v>318</v>
      </c>
      <c r="U34" s="70"/>
      <c r="V34" s="69" t="s">
        <v>322</v>
      </c>
      <c r="W34" s="72"/>
      <c r="X34" s="71" t="s">
        <v>322</v>
      </c>
      <c r="Y34" s="68" t="s">
        <v>318</v>
      </c>
      <c r="Z34" s="74" t="s">
        <v>24</v>
      </c>
      <c r="AA34" s="75"/>
      <c r="AB34" s="76"/>
    </row>
    <row r="35" spans="1:28" s="5" customFormat="1" ht="15" customHeight="1">
      <c r="A35" s="53" t="s">
        <v>25</v>
      </c>
      <c r="B35" s="107" t="s">
        <v>275</v>
      </c>
      <c r="C35" s="107" t="s">
        <v>47</v>
      </c>
      <c r="D35" s="55">
        <v>2010</v>
      </c>
      <c r="E35" s="56"/>
      <c r="F35" s="58"/>
      <c r="G35" s="57"/>
      <c r="H35" s="58"/>
      <c r="I35" s="59">
        <f>E35+G35-H35</f>
        <v>0</v>
      </c>
      <c r="J35" s="60"/>
      <c r="K35" s="58"/>
      <c r="L35" s="57"/>
      <c r="M35" s="58"/>
      <c r="N35" s="59">
        <f>J35+L35-M35</f>
        <v>0</v>
      </c>
      <c r="O35" s="56">
        <v>2.5</v>
      </c>
      <c r="P35" s="58">
        <v>10</v>
      </c>
      <c r="Q35" s="57">
        <v>8.433</v>
      </c>
      <c r="R35" s="60"/>
      <c r="S35" s="59">
        <f>O35+Q35-R35</f>
        <v>10.933</v>
      </c>
      <c r="T35" s="56">
        <v>2.5</v>
      </c>
      <c r="U35" s="58">
        <v>8</v>
      </c>
      <c r="V35" s="57">
        <v>7.4</v>
      </c>
      <c r="W35" s="60"/>
      <c r="X35" s="59">
        <f>T35+V35-W35</f>
        <v>9.9</v>
      </c>
      <c r="Y35" s="61">
        <f>SUM(E35+J35+O35+T35)</f>
        <v>5</v>
      </c>
      <c r="Z35" s="62">
        <f>SUM(G35+L35+Q35+V35)</f>
        <v>15.833</v>
      </c>
      <c r="AA35" s="63">
        <f>$I35+$N35+$S35+$X35</f>
        <v>20.833</v>
      </c>
      <c r="AB35" s="64"/>
    </row>
    <row r="36" spans="1:28" s="79" customFormat="1" ht="11.25" customHeight="1">
      <c r="A36" s="65"/>
      <c r="B36" s="66" t="s">
        <v>281</v>
      </c>
      <c r="C36" s="114"/>
      <c r="D36" s="67"/>
      <c r="E36" s="68"/>
      <c r="F36" s="70"/>
      <c r="G36" s="69"/>
      <c r="H36" s="70"/>
      <c r="I36" s="71"/>
      <c r="J36" s="72"/>
      <c r="K36" s="70"/>
      <c r="L36" s="69"/>
      <c r="M36" s="72"/>
      <c r="N36" s="71"/>
      <c r="O36" s="68" t="s">
        <v>318</v>
      </c>
      <c r="P36" s="70"/>
      <c r="Q36" s="69" t="s">
        <v>319</v>
      </c>
      <c r="R36" s="72"/>
      <c r="S36" s="71" t="s">
        <v>17</v>
      </c>
      <c r="T36" s="68" t="s">
        <v>318</v>
      </c>
      <c r="U36" s="70"/>
      <c r="V36" s="69" t="s">
        <v>34</v>
      </c>
      <c r="W36" s="72"/>
      <c r="X36" s="71" t="s">
        <v>34</v>
      </c>
      <c r="Y36" s="68" t="s">
        <v>318</v>
      </c>
      <c r="Z36" s="74" t="s">
        <v>25</v>
      </c>
      <c r="AA36" s="75"/>
      <c r="AB36" s="76"/>
    </row>
    <row r="37" spans="1:28" s="5" customFormat="1" ht="15" customHeight="1">
      <c r="A37" s="53" t="s">
        <v>31</v>
      </c>
      <c r="B37" s="107" t="s">
        <v>167</v>
      </c>
      <c r="C37" s="107" t="s">
        <v>151</v>
      </c>
      <c r="D37" s="55">
        <v>2010</v>
      </c>
      <c r="E37" s="56"/>
      <c r="F37" s="58"/>
      <c r="G37" s="57"/>
      <c r="H37" s="58"/>
      <c r="I37" s="59">
        <f>E37+G37-H37</f>
        <v>0</v>
      </c>
      <c r="J37" s="60"/>
      <c r="K37" s="58"/>
      <c r="L37" s="57"/>
      <c r="M37" s="58"/>
      <c r="N37" s="59">
        <f>J37+L37-M37</f>
        <v>0</v>
      </c>
      <c r="O37" s="56">
        <v>2.5</v>
      </c>
      <c r="P37" s="58">
        <v>10</v>
      </c>
      <c r="Q37" s="57">
        <v>7.633</v>
      </c>
      <c r="R37" s="60"/>
      <c r="S37" s="59">
        <f>O37+Q37-R37</f>
        <v>10.133</v>
      </c>
      <c r="T37" s="56">
        <v>2.5</v>
      </c>
      <c r="U37" s="58">
        <v>10</v>
      </c>
      <c r="V37" s="57">
        <v>8.1</v>
      </c>
      <c r="W37" s="60"/>
      <c r="X37" s="59">
        <f>T37+V37-W37</f>
        <v>10.6</v>
      </c>
      <c r="Y37" s="61">
        <f>SUM(E37+J37+O37+T37)</f>
        <v>5</v>
      </c>
      <c r="Z37" s="62">
        <f>SUM(G37+L37+Q37+V37)</f>
        <v>15.733</v>
      </c>
      <c r="AA37" s="63">
        <f>$I37+$N37+$S37+$X37</f>
        <v>20.732999999999997</v>
      </c>
      <c r="AB37" s="64"/>
    </row>
    <row r="38" spans="1:28" s="79" customFormat="1" ht="11.25" customHeight="1">
      <c r="A38" s="65"/>
      <c r="B38" s="66" t="s">
        <v>168</v>
      </c>
      <c r="C38" s="114"/>
      <c r="D38" s="67"/>
      <c r="E38" s="68"/>
      <c r="F38" s="70"/>
      <c r="G38" s="69"/>
      <c r="H38" s="70"/>
      <c r="I38" s="71"/>
      <c r="J38" s="72"/>
      <c r="K38" s="70"/>
      <c r="L38" s="69"/>
      <c r="M38" s="72"/>
      <c r="N38" s="71"/>
      <c r="O38" s="68" t="s">
        <v>318</v>
      </c>
      <c r="P38" s="70"/>
      <c r="Q38" s="69" t="s">
        <v>24</v>
      </c>
      <c r="R38" s="72"/>
      <c r="S38" s="71" t="s">
        <v>24</v>
      </c>
      <c r="T38" s="68" t="s">
        <v>318</v>
      </c>
      <c r="U38" s="70"/>
      <c r="V38" s="69" t="s">
        <v>25</v>
      </c>
      <c r="W38" s="72"/>
      <c r="X38" s="71" t="s">
        <v>25</v>
      </c>
      <c r="Y38" s="68" t="s">
        <v>318</v>
      </c>
      <c r="Z38" s="74" t="s">
        <v>31</v>
      </c>
      <c r="AA38" s="75"/>
      <c r="AB38" s="76"/>
    </row>
    <row r="39" spans="1:28" s="5" customFormat="1" ht="15" customHeight="1">
      <c r="A39" s="53" t="s">
        <v>32</v>
      </c>
      <c r="B39" s="107" t="s">
        <v>118</v>
      </c>
      <c r="C39" s="107" t="s">
        <v>117</v>
      </c>
      <c r="D39" s="55">
        <v>2010</v>
      </c>
      <c r="E39" s="56"/>
      <c r="F39" s="58"/>
      <c r="G39" s="57"/>
      <c r="H39" s="58"/>
      <c r="I39" s="59">
        <f>E39+G39-H39</f>
        <v>0</v>
      </c>
      <c r="J39" s="60"/>
      <c r="K39" s="58"/>
      <c r="L39" s="57"/>
      <c r="M39" s="58"/>
      <c r="N39" s="59">
        <f>J39+L39-M39</f>
        <v>0</v>
      </c>
      <c r="O39" s="56">
        <v>2.5</v>
      </c>
      <c r="P39" s="58">
        <v>10</v>
      </c>
      <c r="Q39" s="57">
        <v>6.867</v>
      </c>
      <c r="R39" s="60"/>
      <c r="S39" s="59">
        <f>O39+Q39-R39</f>
        <v>9.367</v>
      </c>
      <c r="T39" s="56">
        <v>2.5</v>
      </c>
      <c r="U39" s="58">
        <v>10</v>
      </c>
      <c r="V39" s="57">
        <v>7.8</v>
      </c>
      <c r="W39" s="60"/>
      <c r="X39" s="59">
        <f>T39+V39-W39</f>
        <v>10.3</v>
      </c>
      <c r="Y39" s="61">
        <f>SUM(E39+J39+O39+T39)</f>
        <v>5</v>
      </c>
      <c r="Z39" s="62">
        <f>SUM(G39+L39+Q39+V39)</f>
        <v>14.667</v>
      </c>
      <c r="AA39" s="63">
        <f>$I39+$N39+$S39+$X39</f>
        <v>19.667</v>
      </c>
      <c r="AB39" s="64"/>
    </row>
    <row r="40" spans="1:28" s="79" customFormat="1" ht="11.25" customHeight="1">
      <c r="A40" s="65"/>
      <c r="B40" s="66" t="s">
        <v>130</v>
      </c>
      <c r="C40" s="114"/>
      <c r="D40" s="67"/>
      <c r="E40" s="68"/>
      <c r="F40" s="70"/>
      <c r="G40" s="69"/>
      <c r="H40" s="70"/>
      <c r="I40" s="71"/>
      <c r="J40" s="72"/>
      <c r="K40" s="70"/>
      <c r="L40" s="69"/>
      <c r="M40" s="72"/>
      <c r="N40" s="71"/>
      <c r="O40" s="68" t="s">
        <v>318</v>
      </c>
      <c r="P40" s="70"/>
      <c r="Q40" s="69" t="s">
        <v>32</v>
      </c>
      <c r="R40" s="72"/>
      <c r="S40" s="71" t="s">
        <v>32</v>
      </c>
      <c r="T40" s="68" t="s">
        <v>318</v>
      </c>
      <c r="U40" s="70"/>
      <c r="V40" s="69" t="s">
        <v>32</v>
      </c>
      <c r="W40" s="72"/>
      <c r="X40" s="71" t="s">
        <v>32</v>
      </c>
      <c r="Y40" s="68" t="s">
        <v>318</v>
      </c>
      <c r="Z40" s="74" t="s">
        <v>32</v>
      </c>
      <c r="AA40" s="75"/>
      <c r="AB40" s="76"/>
    </row>
    <row r="41" spans="1:28" s="5" customFormat="1" ht="15" customHeight="1">
      <c r="A41" s="53" t="s">
        <v>33</v>
      </c>
      <c r="B41" s="107" t="s">
        <v>282</v>
      </c>
      <c r="C41" s="107" t="s">
        <v>51</v>
      </c>
      <c r="D41" s="109">
        <v>2010</v>
      </c>
      <c r="E41" s="56"/>
      <c r="F41" s="58"/>
      <c r="G41" s="57"/>
      <c r="H41" s="58"/>
      <c r="I41" s="59">
        <f>E41+G41-H41</f>
        <v>0</v>
      </c>
      <c r="J41" s="60"/>
      <c r="K41" s="58"/>
      <c r="L41" s="57"/>
      <c r="M41" s="58"/>
      <c r="N41" s="59">
        <f>J41+L41-M41</f>
        <v>0</v>
      </c>
      <c r="O41" s="56">
        <v>2.5</v>
      </c>
      <c r="P41" s="58">
        <v>10</v>
      </c>
      <c r="Q41" s="57">
        <v>6.467</v>
      </c>
      <c r="R41" s="60"/>
      <c r="S41" s="59">
        <f>O41+Q41-R41</f>
        <v>8.966999999999999</v>
      </c>
      <c r="T41" s="56">
        <v>2.5</v>
      </c>
      <c r="U41" s="58">
        <v>10</v>
      </c>
      <c r="V41" s="57">
        <v>7.6</v>
      </c>
      <c r="W41" s="60"/>
      <c r="X41" s="59">
        <f>T41+V41-W41</f>
        <v>10.1</v>
      </c>
      <c r="Y41" s="61">
        <f>SUM(E41+J41+O41+T41)</f>
        <v>5</v>
      </c>
      <c r="Z41" s="62">
        <f>SUM(G41+L41+Q41+V41)</f>
        <v>14.067</v>
      </c>
      <c r="AA41" s="63">
        <f>$I41+$N41+$S41+$X41</f>
        <v>19.067</v>
      </c>
      <c r="AB41" s="64"/>
    </row>
    <row r="42" spans="1:28" s="79" customFormat="1" ht="11.25" customHeight="1">
      <c r="A42" s="65"/>
      <c r="B42" s="66" t="s">
        <v>130</v>
      </c>
      <c r="C42" s="114"/>
      <c r="D42" s="67"/>
      <c r="E42" s="68"/>
      <c r="F42" s="70"/>
      <c r="G42" s="69"/>
      <c r="H42" s="70"/>
      <c r="I42" s="71"/>
      <c r="J42" s="72"/>
      <c r="K42" s="70"/>
      <c r="L42" s="69"/>
      <c r="M42" s="72"/>
      <c r="N42" s="71"/>
      <c r="O42" s="68" t="s">
        <v>318</v>
      </c>
      <c r="P42" s="70"/>
      <c r="Q42" s="69" t="s">
        <v>33</v>
      </c>
      <c r="R42" s="72"/>
      <c r="S42" s="71" t="s">
        <v>33</v>
      </c>
      <c r="T42" s="68" t="s">
        <v>318</v>
      </c>
      <c r="U42" s="70"/>
      <c r="V42" s="69" t="s">
        <v>34</v>
      </c>
      <c r="W42" s="72"/>
      <c r="X42" s="71" t="s">
        <v>33</v>
      </c>
      <c r="Y42" s="68" t="s">
        <v>318</v>
      </c>
      <c r="Z42" s="74" t="s">
        <v>33</v>
      </c>
      <c r="AA42" s="75"/>
      <c r="AB42" s="76"/>
    </row>
    <row r="43" spans="1:28" s="5" customFormat="1" ht="15" customHeight="1">
      <c r="A43" s="53" t="s">
        <v>34</v>
      </c>
      <c r="B43" s="107" t="s">
        <v>166</v>
      </c>
      <c r="C43" s="107" t="s">
        <v>54</v>
      </c>
      <c r="D43" s="55">
        <v>2010</v>
      </c>
      <c r="E43" s="56"/>
      <c r="F43" s="58"/>
      <c r="G43" s="57"/>
      <c r="H43" s="58"/>
      <c r="I43" s="59">
        <f>E43+G43-H43</f>
        <v>0</v>
      </c>
      <c r="J43" s="60"/>
      <c r="K43" s="58"/>
      <c r="L43" s="57"/>
      <c r="M43" s="58"/>
      <c r="N43" s="59">
        <f>J43+L43-M43</f>
        <v>0</v>
      </c>
      <c r="O43" s="56">
        <v>2.5</v>
      </c>
      <c r="P43" s="58">
        <v>10</v>
      </c>
      <c r="Q43" s="57">
        <v>5.733</v>
      </c>
      <c r="R43" s="60"/>
      <c r="S43" s="59">
        <f>O43+Q43-R43</f>
        <v>8.233</v>
      </c>
      <c r="T43" s="56">
        <v>2.5</v>
      </c>
      <c r="U43" s="58">
        <v>10</v>
      </c>
      <c r="V43" s="57">
        <v>8</v>
      </c>
      <c r="W43" s="60"/>
      <c r="X43" s="59">
        <f>T43+V43-W43</f>
        <v>10.5</v>
      </c>
      <c r="Y43" s="61">
        <f>SUM(E43+J43+O43+T43)</f>
        <v>5</v>
      </c>
      <c r="Z43" s="62">
        <f>SUM(G43+L43+Q43+V43)</f>
        <v>13.733</v>
      </c>
      <c r="AA43" s="63">
        <f>$I43+$N43+$S43+$X43</f>
        <v>18.733</v>
      </c>
      <c r="AB43" s="64"/>
    </row>
    <row r="44" spans="1:28" s="79" customFormat="1" ht="11.25" customHeight="1" thickBot="1">
      <c r="A44" s="103"/>
      <c r="B44" s="80" t="s">
        <v>181</v>
      </c>
      <c r="C44" s="153"/>
      <c r="D44" s="116"/>
      <c r="E44" s="81"/>
      <c r="F44" s="83"/>
      <c r="G44" s="82"/>
      <c r="H44" s="83"/>
      <c r="I44" s="84"/>
      <c r="J44" s="85"/>
      <c r="K44" s="83"/>
      <c r="L44" s="82"/>
      <c r="M44" s="85"/>
      <c r="N44" s="84"/>
      <c r="O44" s="81" t="s">
        <v>318</v>
      </c>
      <c r="P44" s="83"/>
      <c r="Q44" s="82" t="s">
        <v>34</v>
      </c>
      <c r="R44" s="85"/>
      <c r="S44" s="84" t="s">
        <v>34</v>
      </c>
      <c r="T44" s="81" t="s">
        <v>318</v>
      </c>
      <c r="U44" s="83"/>
      <c r="V44" s="82" t="s">
        <v>31</v>
      </c>
      <c r="W44" s="85"/>
      <c r="X44" s="84" t="s">
        <v>31</v>
      </c>
      <c r="Y44" s="81" t="s">
        <v>318</v>
      </c>
      <c r="Z44" s="87" t="s">
        <v>34</v>
      </c>
      <c r="AA44" s="88"/>
      <c r="AB44" s="76"/>
    </row>
    <row r="45" spans="1:31" s="79" customFormat="1" ht="6.75" customHeight="1">
      <c r="A45" s="89"/>
      <c r="B45" s="90"/>
      <c r="C45" s="90"/>
      <c r="D45" s="91"/>
      <c r="E45" s="92"/>
      <c r="F45" s="92"/>
      <c r="G45" s="93"/>
      <c r="H45" s="92"/>
      <c r="I45" s="94"/>
      <c r="J45" s="95"/>
      <c r="K45" s="92"/>
      <c r="L45" s="94"/>
      <c r="M45" s="95"/>
      <c r="N45" s="94"/>
      <c r="O45" s="96"/>
      <c r="P45" s="92"/>
      <c r="Q45" s="97"/>
      <c r="R45" s="96"/>
      <c r="S45" s="94"/>
      <c r="T45" s="95"/>
      <c r="U45" s="92"/>
      <c r="V45" s="97"/>
      <c r="W45" s="96"/>
      <c r="X45" s="94"/>
      <c r="Y45" s="95"/>
      <c r="Z45" s="94"/>
      <c r="AA45" s="8"/>
      <c r="AB45" s="22"/>
      <c r="AC45" s="98"/>
      <c r="AD45" s="98"/>
      <c r="AE45" s="98"/>
    </row>
    <row r="46" spans="1:31" s="3" customFormat="1" ht="15" customHeight="1">
      <c r="A46" s="148" t="s">
        <v>26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"/>
      <c r="T46" s="13"/>
      <c r="U46" s="13"/>
      <c r="V46" s="12"/>
      <c r="W46" s="13"/>
      <c r="X46" s="12"/>
      <c r="Y46" s="13"/>
      <c r="Z46" s="12"/>
      <c r="AA46" s="12"/>
      <c r="AC46" s="98"/>
      <c r="AD46" s="98"/>
      <c r="AE46" s="98"/>
    </row>
    <row r="47" spans="3:31" s="4" customFormat="1" ht="6" customHeight="1">
      <c r="C47" s="14"/>
      <c r="D47" s="15"/>
      <c r="E47" s="16"/>
      <c r="F47" s="18"/>
      <c r="G47" s="17"/>
      <c r="H47" s="18"/>
      <c r="I47" s="17"/>
      <c r="J47" s="18"/>
      <c r="K47" s="18"/>
      <c r="L47" s="17"/>
      <c r="M47" s="18"/>
      <c r="N47" s="17"/>
      <c r="O47" s="18"/>
      <c r="P47" s="18"/>
      <c r="Q47" s="17"/>
      <c r="R47" s="18"/>
      <c r="S47" s="17"/>
      <c r="T47" s="18"/>
      <c r="U47" s="18"/>
      <c r="V47" s="17"/>
      <c r="W47" s="18"/>
      <c r="X47" s="17"/>
      <c r="Y47" s="18"/>
      <c r="Z47" s="17"/>
      <c r="AA47" s="17"/>
      <c r="AC47" s="98"/>
      <c r="AD47" s="98"/>
      <c r="AE47" s="98"/>
    </row>
    <row r="48" spans="1:31" s="5" customFormat="1" ht="15">
      <c r="A48" s="149" t="s">
        <v>27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9"/>
      <c r="AC48" s="98"/>
      <c r="AD48" s="98"/>
      <c r="AE48" s="98"/>
    </row>
    <row r="49" spans="1:31" s="5" customFormat="1" ht="15">
      <c r="A49" s="149" t="s">
        <v>30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9"/>
      <c r="AC49" s="98"/>
      <c r="AD49" s="98"/>
      <c r="AE49" s="98"/>
    </row>
    <row r="50" spans="1:31" s="5" customFormat="1" ht="15">
      <c r="A50" s="149" t="s">
        <v>28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9"/>
      <c r="AC50" s="98"/>
      <c r="AD50" s="98"/>
      <c r="AE50" s="98"/>
    </row>
    <row r="51" spans="1:31" s="5" customFormat="1" ht="15">
      <c r="A51" s="149" t="s">
        <v>29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9"/>
      <c r="AC51" s="98"/>
      <c r="AD51" s="98"/>
      <c r="AE51" s="98"/>
    </row>
    <row r="52" spans="1:44" ht="6.75" customHeight="1">
      <c r="A52" s="20"/>
      <c r="C52" s="21"/>
      <c r="D52" s="22"/>
      <c r="E52" s="9"/>
      <c r="F52" s="23"/>
      <c r="G52" s="10"/>
      <c r="H52" s="23"/>
      <c r="I52" s="8"/>
      <c r="K52" s="23"/>
      <c r="M52" s="23"/>
      <c r="N52" s="10"/>
      <c r="P52" s="23"/>
      <c r="Q52" s="11"/>
      <c r="R52" s="24"/>
      <c r="S52" s="25"/>
      <c r="T52" s="24"/>
      <c r="U52" s="23"/>
      <c r="V52" s="25"/>
      <c r="W52" s="24"/>
      <c r="X52" s="25"/>
      <c r="Y52" s="24"/>
      <c r="Z52" s="25"/>
      <c r="AA52" s="25"/>
      <c r="AB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07.25" customHeight="1">
      <c r="A53" s="154" t="s">
        <v>383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9.5">
      <c r="A54" s="128"/>
      <c r="B54" s="129"/>
      <c r="C54" s="129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9.5">
      <c r="A55" s="129"/>
      <c r="B55" s="129"/>
      <c r="C55" s="130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32:44" ht="12.75"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41:44" ht="12.75">
      <c r="AO57" s="2"/>
      <c r="AP57" s="2"/>
      <c r="AQ57" s="2"/>
      <c r="AR57" s="2"/>
    </row>
    <row r="58" spans="41:44" ht="12.75">
      <c r="AO58" s="2"/>
      <c r="AP58" s="2"/>
      <c r="AQ58" s="2"/>
      <c r="AR58" s="2"/>
    </row>
    <row r="59" spans="41:44" ht="12.75">
      <c r="AO59" s="2"/>
      <c r="AP59" s="2"/>
      <c r="AQ59" s="2"/>
      <c r="AR59" s="2"/>
    </row>
    <row r="60" spans="41:44" ht="12.75">
      <c r="AO60" s="2"/>
      <c r="AP60" s="2"/>
      <c r="AQ60" s="2"/>
      <c r="AR60" s="2"/>
    </row>
    <row r="61" spans="41:44" ht="12.75">
      <c r="AO61" s="2"/>
      <c r="AP61" s="2"/>
      <c r="AQ61" s="2"/>
      <c r="AR61" s="2"/>
    </row>
    <row r="62" spans="41:44" ht="12.75">
      <c r="AO62" s="2"/>
      <c r="AP62" s="2"/>
      <c r="AQ62" s="2"/>
      <c r="AR62" s="2"/>
    </row>
    <row r="63" spans="41:44" ht="12.75">
      <c r="AO63" s="2"/>
      <c r="AP63" s="2"/>
      <c r="AQ63" s="2"/>
      <c r="AR63" s="2"/>
    </row>
    <row r="64" spans="41:44" ht="12.75">
      <c r="AO64" s="2"/>
      <c r="AP64" s="2"/>
      <c r="AQ64" s="2"/>
      <c r="AR64" s="2"/>
    </row>
    <row r="65" spans="41:44" ht="12.75">
      <c r="AO65" s="2"/>
      <c r="AP65" s="2"/>
      <c r="AQ65" s="2"/>
      <c r="AR65" s="2"/>
    </row>
    <row r="66" spans="41:44" ht="12.75">
      <c r="AO66" s="2"/>
      <c r="AP66" s="2"/>
      <c r="AQ66" s="2"/>
      <c r="AR66" s="2"/>
    </row>
    <row r="67" spans="41:44" ht="12.75">
      <c r="AO67" s="2"/>
      <c r="AP67" s="2"/>
      <c r="AQ67" s="2"/>
      <c r="AR67" s="2"/>
    </row>
    <row r="68" spans="41:44" ht="12.75">
      <c r="AO68" s="2"/>
      <c r="AP68" s="2"/>
      <c r="AQ68" s="2"/>
      <c r="AR68" s="2"/>
    </row>
    <row r="69" spans="41:44" ht="12.75">
      <c r="AO69" s="2"/>
      <c r="AP69" s="2"/>
      <c r="AQ69" s="2"/>
      <c r="AR69" s="2"/>
    </row>
    <row r="70" spans="41:44" ht="12.75">
      <c r="AO70" s="2"/>
      <c r="AP70" s="2"/>
      <c r="AQ70" s="2"/>
      <c r="AR70" s="2"/>
    </row>
    <row r="71" spans="41:44" ht="12.75">
      <c r="AO71" s="2"/>
      <c r="AP71" s="2"/>
      <c r="AQ71" s="2"/>
      <c r="AR71" s="2"/>
    </row>
    <row r="72" spans="41:44" ht="12.75">
      <c r="AO72" s="2"/>
      <c r="AP72" s="2"/>
      <c r="AQ72" s="2"/>
      <c r="AR72" s="2"/>
    </row>
    <row r="73" spans="41:44" ht="12.75">
      <c r="AO73" s="2"/>
      <c r="AP73" s="2"/>
      <c r="AQ73" s="2"/>
      <c r="AR73" s="2"/>
    </row>
    <row r="74" spans="41:44" ht="12.75">
      <c r="AO74" s="2"/>
      <c r="AP74" s="2"/>
      <c r="AQ74" s="2"/>
      <c r="AR74" s="2"/>
    </row>
    <row r="75" spans="41:44" ht="12.75">
      <c r="AO75" s="2"/>
      <c r="AP75" s="2"/>
      <c r="AQ75" s="2"/>
      <c r="AR75" s="2"/>
    </row>
    <row r="76" spans="41:44" ht="12.75">
      <c r="AO76" s="2"/>
      <c r="AP76" s="2"/>
      <c r="AQ76" s="2"/>
      <c r="AR76" s="2"/>
    </row>
    <row r="77" spans="41:44" ht="12.75">
      <c r="AO77" s="2"/>
      <c r="AP77" s="2"/>
      <c r="AQ77" s="2"/>
      <c r="AR77" s="2"/>
    </row>
    <row r="78" spans="41:44" ht="12.75">
      <c r="AO78" s="2"/>
      <c r="AP78" s="2"/>
      <c r="AQ78" s="2"/>
      <c r="AR78" s="2"/>
    </row>
    <row r="79" spans="41:44" ht="12.75">
      <c r="AO79" s="2"/>
      <c r="AP79" s="2"/>
      <c r="AQ79" s="2"/>
      <c r="AR79" s="2"/>
    </row>
    <row r="80" spans="41:44" ht="12.75">
      <c r="AO80" s="2"/>
      <c r="AP80" s="2"/>
      <c r="AQ80" s="2"/>
      <c r="AR80" s="2"/>
    </row>
    <row r="81" spans="41:44" ht="12.75">
      <c r="AO81" s="2"/>
      <c r="AP81" s="2"/>
      <c r="AQ81" s="2"/>
      <c r="AR81" s="2"/>
    </row>
    <row r="82" spans="41:44" ht="12.75">
      <c r="AO82" s="2"/>
      <c r="AP82" s="2"/>
      <c r="AQ82" s="2"/>
      <c r="AR82" s="2"/>
    </row>
    <row r="83" spans="41:44" ht="12.75">
      <c r="AO83" s="2"/>
      <c r="AP83" s="2"/>
      <c r="AQ83" s="2"/>
      <c r="AR83" s="2"/>
    </row>
    <row r="84" spans="41:44" ht="12.75">
      <c r="AO84" s="2"/>
      <c r="AP84" s="2"/>
      <c r="AQ84" s="2"/>
      <c r="AR84" s="2"/>
    </row>
    <row r="85" spans="41:44" ht="12.75">
      <c r="AO85" s="2"/>
      <c r="AP85" s="2"/>
      <c r="AQ85" s="2"/>
      <c r="AR85" s="2"/>
    </row>
    <row r="86" spans="41:44" ht="12.75">
      <c r="AO86" s="2"/>
      <c r="AP86" s="2"/>
      <c r="AQ86" s="2"/>
      <c r="AR86" s="2"/>
    </row>
    <row r="87" spans="41:44" ht="12.75">
      <c r="AO87" s="2"/>
      <c r="AP87" s="2"/>
      <c r="AQ87" s="2"/>
      <c r="AR87" s="2"/>
    </row>
    <row r="88" spans="41:44" ht="12.75">
      <c r="AO88" s="2"/>
      <c r="AP88" s="2"/>
      <c r="AQ88" s="2"/>
      <c r="AR88" s="2"/>
    </row>
    <row r="89" spans="41:44" ht="12.75">
      <c r="AO89" s="2"/>
      <c r="AP89" s="2"/>
      <c r="AQ89" s="2"/>
      <c r="AR89" s="2"/>
    </row>
    <row r="90" spans="41:44" ht="12.75">
      <c r="AO90" s="2"/>
      <c r="AP90" s="2"/>
      <c r="AQ90" s="2"/>
      <c r="AR90" s="2"/>
    </row>
    <row r="91" spans="41:44" ht="12.75">
      <c r="AO91" s="2"/>
      <c r="AP91" s="2"/>
      <c r="AQ91" s="2"/>
      <c r="AR91" s="2"/>
    </row>
    <row r="92" spans="41:44" ht="12.75">
      <c r="AO92" s="2"/>
      <c r="AP92" s="2"/>
      <c r="AQ92" s="2"/>
      <c r="AR92" s="2"/>
    </row>
    <row r="93" spans="41:44" ht="12.75">
      <c r="AO93" s="2"/>
      <c r="AP93" s="2"/>
      <c r="AQ93" s="2"/>
      <c r="AR93" s="2"/>
    </row>
    <row r="94" spans="41:44" ht="12.75">
      <c r="AO94" s="2"/>
      <c r="AP94" s="2"/>
      <c r="AQ94" s="2"/>
      <c r="AR94" s="2"/>
    </row>
    <row r="95" spans="41:44" ht="12.75">
      <c r="AO95" s="2"/>
      <c r="AP95" s="2"/>
      <c r="AQ95" s="2"/>
      <c r="AR95" s="2"/>
    </row>
    <row r="96" spans="41:44" ht="12.75">
      <c r="AO96" s="2"/>
      <c r="AP96" s="2"/>
      <c r="AQ96" s="2"/>
      <c r="AR96" s="2"/>
    </row>
    <row r="97" spans="41:44" ht="12.75">
      <c r="AO97" s="2"/>
      <c r="AP97" s="2"/>
      <c r="AQ97" s="2"/>
      <c r="AR97" s="2"/>
    </row>
    <row r="98" spans="41:44" ht="12.75">
      <c r="AO98" s="2"/>
      <c r="AP98" s="2"/>
      <c r="AQ98" s="2"/>
      <c r="AR98" s="2"/>
    </row>
    <row r="99" spans="41:44" ht="12.75">
      <c r="AO99" s="2"/>
      <c r="AP99" s="2"/>
      <c r="AQ99" s="2"/>
      <c r="AR99" s="2"/>
    </row>
    <row r="100" spans="41:44" ht="12.75">
      <c r="AO100" s="2"/>
      <c r="AP100" s="2"/>
      <c r="AQ100" s="2"/>
      <c r="AR100" s="2"/>
    </row>
    <row r="101" spans="41:44" ht="12.75">
      <c r="AO101" s="2"/>
      <c r="AP101" s="2"/>
      <c r="AQ101" s="2"/>
      <c r="AR101" s="2"/>
    </row>
    <row r="102" spans="41:44" ht="12.75">
      <c r="AO102" s="2"/>
      <c r="AP102" s="2"/>
      <c r="AQ102" s="2"/>
      <c r="AR102" s="2"/>
    </row>
  </sheetData>
  <sheetProtection/>
  <mergeCells count="13">
    <mergeCell ref="A53:AA53"/>
    <mergeCell ref="A49:AA49"/>
    <mergeCell ref="A50:AA50"/>
    <mergeCell ref="A51:AA51"/>
    <mergeCell ref="E5:I5"/>
    <mergeCell ref="J5:N5"/>
    <mergeCell ref="O5:S5"/>
    <mergeCell ref="T5:X5"/>
    <mergeCell ref="A46:R46"/>
    <mergeCell ref="A48:AA48"/>
    <mergeCell ref="E1:V1"/>
    <mergeCell ref="X1:AA1"/>
    <mergeCell ref="B3:AA3"/>
  </mergeCells>
  <printOptions/>
  <pageMargins left="0.2" right="0.2" top="0.15" bottom="0.17" header="0.13" footer="0.13"/>
  <pageSetup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AB33"/>
  <sheetViews>
    <sheetView zoomScalePageLayoutView="0" workbookViewId="0" topLeftCell="A1">
      <pane ySplit="6" topLeftCell="BM7" activePane="bottomLeft" state="frozen"/>
      <selection pane="topLeft" activeCell="G14" sqref="G14"/>
      <selection pane="bottomLeft"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162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31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129</v>
      </c>
      <c r="C7" s="113" t="s">
        <v>58</v>
      </c>
      <c r="D7" s="109">
        <v>2005</v>
      </c>
      <c r="E7" s="56"/>
      <c r="F7" s="58"/>
      <c r="G7" s="57"/>
      <c r="H7" s="58"/>
      <c r="I7" s="59">
        <f>E7+G7-H7</f>
        <v>0</v>
      </c>
      <c r="J7" s="60">
        <v>4</v>
      </c>
      <c r="K7" s="58">
        <v>10</v>
      </c>
      <c r="L7" s="57">
        <v>8.9</v>
      </c>
      <c r="M7" s="58"/>
      <c r="N7" s="59">
        <f>J7+L7-M7</f>
        <v>12.9</v>
      </c>
      <c r="O7" s="56">
        <v>4.7</v>
      </c>
      <c r="P7" s="58">
        <v>10</v>
      </c>
      <c r="Q7" s="57">
        <v>7.534</v>
      </c>
      <c r="R7" s="60"/>
      <c r="S7" s="59">
        <f>O7+Q7-R7</f>
        <v>12.234</v>
      </c>
      <c r="T7" s="56">
        <v>4.6</v>
      </c>
      <c r="U7" s="58">
        <v>10</v>
      </c>
      <c r="V7" s="57">
        <v>9.033</v>
      </c>
      <c r="W7" s="60"/>
      <c r="X7" s="59">
        <f>T7+V7-W7</f>
        <v>13.633</v>
      </c>
      <c r="Y7" s="61">
        <f>SUM(E7+J7+O7+T7)</f>
        <v>13.299999999999999</v>
      </c>
      <c r="Z7" s="62">
        <f>SUM(G7+L7+Q7+V7)</f>
        <v>25.467</v>
      </c>
      <c r="AA7" s="63">
        <f>$I7+$N7+$S7+$X7</f>
        <v>38.766999999999996</v>
      </c>
      <c r="AB7" s="64"/>
    </row>
    <row r="8" spans="1:28" s="78" customFormat="1" ht="11.25" customHeight="1">
      <c r="A8" s="65"/>
      <c r="B8" s="66" t="s">
        <v>232</v>
      </c>
      <c r="C8" s="66"/>
      <c r="D8" s="67"/>
      <c r="E8" s="68"/>
      <c r="F8" s="70"/>
      <c r="G8" s="69"/>
      <c r="H8" s="70"/>
      <c r="I8" s="71"/>
      <c r="J8" s="72" t="s">
        <v>11</v>
      </c>
      <c r="K8" s="70"/>
      <c r="L8" s="69" t="s">
        <v>382</v>
      </c>
      <c r="M8" s="72"/>
      <c r="N8" s="71" t="s">
        <v>11</v>
      </c>
      <c r="O8" s="68" t="s">
        <v>13</v>
      </c>
      <c r="P8" s="70"/>
      <c r="Q8" s="69" t="s">
        <v>15</v>
      </c>
      <c r="R8" s="72"/>
      <c r="S8" s="71" t="s">
        <v>14</v>
      </c>
      <c r="T8" s="68" t="s">
        <v>382</v>
      </c>
      <c r="U8" s="70"/>
      <c r="V8" s="69" t="s">
        <v>11</v>
      </c>
      <c r="W8" s="72"/>
      <c r="X8" s="71" t="s">
        <v>11</v>
      </c>
      <c r="Y8" s="73" t="s">
        <v>11</v>
      </c>
      <c r="Z8" s="74" t="s">
        <v>11</v>
      </c>
      <c r="AA8" s="75"/>
      <c r="AB8" s="76"/>
    </row>
    <row r="9" spans="1:28" s="5" customFormat="1" ht="15" customHeight="1">
      <c r="A9" s="53" t="s">
        <v>12</v>
      </c>
      <c r="B9" s="107" t="s">
        <v>128</v>
      </c>
      <c r="C9" s="113" t="s">
        <v>49</v>
      </c>
      <c r="D9" s="109">
        <v>2002</v>
      </c>
      <c r="E9" s="56"/>
      <c r="F9" s="58"/>
      <c r="G9" s="57"/>
      <c r="H9" s="58"/>
      <c r="I9" s="59">
        <f>E9+G9-H9</f>
        <v>0</v>
      </c>
      <c r="J9" s="60">
        <v>3.4</v>
      </c>
      <c r="K9" s="58">
        <v>10</v>
      </c>
      <c r="L9" s="57">
        <v>8.8</v>
      </c>
      <c r="M9" s="58"/>
      <c r="N9" s="59">
        <f>J9+L9-M9</f>
        <v>12.200000000000001</v>
      </c>
      <c r="O9" s="56">
        <v>4.8</v>
      </c>
      <c r="P9" s="58">
        <v>10</v>
      </c>
      <c r="Q9" s="57">
        <v>7.934</v>
      </c>
      <c r="R9" s="60"/>
      <c r="S9" s="59">
        <f>O9+Q9-R9</f>
        <v>12.734</v>
      </c>
      <c r="T9" s="56">
        <v>4.6</v>
      </c>
      <c r="U9" s="58">
        <v>10</v>
      </c>
      <c r="V9" s="57">
        <v>8.2</v>
      </c>
      <c r="W9" s="60"/>
      <c r="X9" s="59">
        <f>T9+V9-W9</f>
        <v>12.799999999999999</v>
      </c>
      <c r="Y9" s="61">
        <f>SUM(E9+J9+O9+T9)</f>
        <v>12.799999999999999</v>
      </c>
      <c r="Z9" s="62">
        <f>SUM(G9+L9+Q9+V9)</f>
        <v>24.934</v>
      </c>
      <c r="AA9" s="63">
        <f>$I9+$N9+$S9+$X9</f>
        <v>37.734</v>
      </c>
      <c r="AB9" s="64"/>
    </row>
    <row r="10" spans="1:28" s="78" customFormat="1" ht="11.25" customHeight="1">
      <c r="A10" s="65"/>
      <c r="B10" s="66" t="s">
        <v>57</v>
      </c>
      <c r="C10" s="114"/>
      <c r="D10" s="67"/>
      <c r="E10" s="68"/>
      <c r="F10" s="70"/>
      <c r="G10" s="69"/>
      <c r="H10" s="70"/>
      <c r="I10" s="71"/>
      <c r="J10" s="72" t="s">
        <v>375</v>
      </c>
      <c r="K10" s="70"/>
      <c r="L10" s="69" t="s">
        <v>319</v>
      </c>
      <c r="M10" s="72"/>
      <c r="N10" s="71" t="s">
        <v>18</v>
      </c>
      <c r="O10" s="68" t="s">
        <v>327</v>
      </c>
      <c r="P10" s="70"/>
      <c r="Q10" s="69" t="s">
        <v>12</v>
      </c>
      <c r="R10" s="72"/>
      <c r="S10" s="71" t="s">
        <v>11</v>
      </c>
      <c r="T10" s="68" t="s">
        <v>382</v>
      </c>
      <c r="U10" s="70"/>
      <c r="V10" s="69" t="s">
        <v>12</v>
      </c>
      <c r="W10" s="72"/>
      <c r="X10" s="71" t="s">
        <v>12</v>
      </c>
      <c r="Y10" s="73" t="s">
        <v>321</v>
      </c>
      <c r="Z10" s="74" t="s">
        <v>12</v>
      </c>
      <c r="AA10" s="75"/>
      <c r="AB10" s="76"/>
    </row>
    <row r="11" spans="1:28" s="5" customFormat="1" ht="15" customHeight="1">
      <c r="A11" s="53" t="s">
        <v>13</v>
      </c>
      <c r="B11" s="107" t="s">
        <v>284</v>
      </c>
      <c r="C11" s="113" t="s">
        <v>53</v>
      </c>
      <c r="D11" s="109">
        <v>2000</v>
      </c>
      <c r="E11" s="56"/>
      <c r="F11" s="58"/>
      <c r="G11" s="57"/>
      <c r="H11" s="58"/>
      <c r="I11" s="59">
        <f>E11+G11-H11</f>
        <v>0</v>
      </c>
      <c r="J11" s="60">
        <v>3.7</v>
      </c>
      <c r="K11" s="58">
        <v>10</v>
      </c>
      <c r="L11" s="57">
        <v>8.84</v>
      </c>
      <c r="M11" s="58"/>
      <c r="N11" s="59">
        <f>J11+L11-M11</f>
        <v>12.54</v>
      </c>
      <c r="O11" s="56">
        <v>4</v>
      </c>
      <c r="P11" s="58">
        <v>10</v>
      </c>
      <c r="Q11" s="57">
        <v>8.4</v>
      </c>
      <c r="R11" s="60"/>
      <c r="S11" s="59">
        <f>O11+Q11-R11</f>
        <v>12.4</v>
      </c>
      <c r="T11" s="56">
        <v>4.9</v>
      </c>
      <c r="U11" s="58">
        <v>10</v>
      </c>
      <c r="V11" s="57">
        <v>7.567</v>
      </c>
      <c r="W11" s="60"/>
      <c r="X11" s="59">
        <f>T11+V11-W11</f>
        <v>12.467</v>
      </c>
      <c r="Y11" s="61">
        <f>SUM(E11+J11+O11+T11)</f>
        <v>12.600000000000001</v>
      </c>
      <c r="Z11" s="62">
        <f>SUM(G11+L11+Q11+V11)</f>
        <v>24.807000000000002</v>
      </c>
      <c r="AA11" s="63">
        <f>$I11+$N11+$S11+$X11</f>
        <v>37.407</v>
      </c>
      <c r="AB11" s="64"/>
    </row>
    <row r="12" spans="1:28" s="79" customFormat="1" ht="11.25" customHeight="1">
      <c r="A12" s="65"/>
      <c r="B12" s="66" t="s">
        <v>50</v>
      </c>
      <c r="C12" s="114"/>
      <c r="D12" s="67"/>
      <c r="E12" s="68"/>
      <c r="F12" s="70"/>
      <c r="G12" s="69"/>
      <c r="H12" s="70"/>
      <c r="I12" s="71"/>
      <c r="J12" s="72" t="s">
        <v>13</v>
      </c>
      <c r="K12" s="70"/>
      <c r="L12" s="69" t="s">
        <v>15</v>
      </c>
      <c r="M12" s="72"/>
      <c r="N12" s="71" t="s">
        <v>13</v>
      </c>
      <c r="O12" s="68" t="s">
        <v>16</v>
      </c>
      <c r="P12" s="70"/>
      <c r="Q12" s="69" t="s">
        <v>11</v>
      </c>
      <c r="R12" s="72"/>
      <c r="S12" s="71" t="s">
        <v>13</v>
      </c>
      <c r="T12" s="68" t="s">
        <v>11</v>
      </c>
      <c r="U12" s="70"/>
      <c r="V12" s="69" t="s">
        <v>17</v>
      </c>
      <c r="W12" s="72"/>
      <c r="X12" s="71" t="s">
        <v>323</v>
      </c>
      <c r="Y12" s="73" t="s">
        <v>16</v>
      </c>
      <c r="Z12" s="74" t="s">
        <v>13</v>
      </c>
      <c r="AA12" s="75"/>
      <c r="AB12" s="76"/>
    </row>
    <row r="13" spans="1:28" s="5" customFormat="1" ht="15" customHeight="1">
      <c r="A13" s="53" t="s">
        <v>14</v>
      </c>
      <c r="B13" s="107" t="s">
        <v>56</v>
      </c>
      <c r="C13" s="113" t="s">
        <v>126</v>
      </c>
      <c r="D13" s="109">
        <v>2003</v>
      </c>
      <c r="E13" s="56"/>
      <c r="F13" s="58"/>
      <c r="G13" s="57"/>
      <c r="H13" s="58"/>
      <c r="I13" s="59">
        <f>E13+G13-H13</f>
        <v>0</v>
      </c>
      <c r="J13" s="60">
        <v>3.6</v>
      </c>
      <c r="K13" s="58">
        <v>10</v>
      </c>
      <c r="L13" s="57">
        <v>9.04</v>
      </c>
      <c r="M13" s="58"/>
      <c r="N13" s="59">
        <f>J13+L13-M13</f>
        <v>12.639999999999999</v>
      </c>
      <c r="O13" s="56">
        <v>4.8</v>
      </c>
      <c r="P13" s="58">
        <v>10</v>
      </c>
      <c r="Q13" s="57">
        <v>7.7</v>
      </c>
      <c r="R13" s="60"/>
      <c r="S13" s="59">
        <f>O13+Q13-R13</f>
        <v>12.5</v>
      </c>
      <c r="T13" s="56">
        <v>4.6</v>
      </c>
      <c r="U13" s="58">
        <v>10</v>
      </c>
      <c r="V13" s="57">
        <v>7.3</v>
      </c>
      <c r="W13" s="60"/>
      <c r="X13" s="59">
        <f>T13+V13-W13</f>
        <v>11.899999999999999</v>
      </c>
      <c r="Y13" s="61">
        <f>SUM(E13+J13+O13+T13)</f>
        <v>13</v>
      </c>
      <c r="Z13" s="62">
        <f>SUM(G13+L13+Q13+V13)</f>
        <v>24.04</v>
      </c>
      <c r="AA13" s="63">
        <f>$I13+$N13+$S13+$X13</f>
        <v>37.04</v>
      </c>
      <c r="AB13" s="64"/>
    </row>
    <row r="14" spans="1:28" s="79" customFormat="1" ht="11.25" customHeight="1">
      <c r="A14" s="65"/>
      <c r="B14" s="66" t="s">
        <v>57</v>
      </c>
      <c r="C14" s="66"/>
      <c r="D14" s="67"/>
      <c r="E14" s="68"/>
      <c r="F14" s="70"/>
      <c r="G14" s="69"/>
      <c r="H14" s="70"/>
      <c r="I14" s="71"/>
      <c r="J14" s="72" t="s">
        <v>323</v>
      </c>
      <c r="K14" s="70"/>
      <c r="L14" s="69" t="s">
        <v>11</v>
      </c>
      <c r="M14" s="72"/>
      <c r="N14" s="71" t="s">
        <v>12</v>
      </c>
      <c r="O14" s="68" t="s">
        <v>327</v>
      </c>
      <c r="P14" s="70"/>
      <c r="Q14" s="69" t="s">
        <v>14</v>
      </c>
      <c r="R14" s="72"/>
      <c r="S14" s="71" t="s">
        <v>12</v>
      </c>
      <c r="T14" s="68" t="s">
        <v>382</v>
      </c>
      <c r="U14" s="70"/>
      <c r="V14" s="69" t="s">
        <v>18</v>
      </c>
      <c r="W14" s="72"/>
      <c r="X14" s="71" t="s">
        <v>18</v>
      </c>
      <c r="Y14" s="73" t="s">
        <v>12</v>
      </c>
      <c r="Z14" s="74" t="s">
        <v>16</v>
      </c>
      <c r="AA14" s="75"/>
      <c r="AB14" s="76"/>
    </row>
    <row r="15" spans="1:28" s="5" customFormat="1" ht="15" customHeight="1">
      <c r="A15" s="53" t="s">
        <v>15</v>
      </c>
      <c r="B15" s="54" t="s">
        <v>127</v>
      </c>
      <c r="C15" s="136" t="s">
        <v>54</v>
      </c>
      <c r="D15" s="55">
        <v>1999</v>
      </c>
      <c r="E15" s="56"/>
      <c r="F15" s="58"/>
      <c r="G15" s="57"/>
      <c r="H15" s="58"/>
      <c r="I15" s="59">
        <f>E15+G15-H15</f>
        <v>0</v>
      </c>
      <c r="J15" s="60">
        <v>3.4</v>
      </c>
      <c r="K15" s="58">
        <v>10</v>
      </c>
      <c r="L15" s="57">
        <v>8.9</v>
      </c>
      <c r="M15" s="58"/>
      <c r="N15" s="59">
        <f>J15+L15-M15</f>
        <v>12.3</v>
      </c>
      <c r="O15" s="56">
        <v>3.9</v>
      </c>
      <c r="P15" s="58">
        <v>10</v>
      </c>
      <c r="Q15" s="57">
        <v>7.8</v>
      </c>
      <c r="R15" s="60"/>
      <c r="S15" s="59">
        <f>O15+Q15-R15</f>
        <v>11.7</v>
      </c>
      <c r="T15" s="56">
        <v>4.4</v>
      </c>
      <c r="U15" s="58">
        <v>10</v>
      </c>
      <c r="V15" s="57">
        <v>8.067</v>
      </c>
      <c r="W15" s="60"/>
      <c r="X15" s="59">
        <f>T15+V15-W15</f>
        <v>12.467</v>
      </c>
      <c r="Y15" s="61">
        <f>SUM(E15+J15+O15+T15)</f>
        <v>11.7</v>
      </c>
      <c r="Z15" s="62">
        <f>SUM(G15+L15+Q15+V15)</f>
        <v>24.767</v>
      </c>
      <c r="AA15" s="63">
        <f>$I15+$N15+$S15+$X15</f>
        <v>36.467</v>
      </c>
      <c r="AB15" s="64"/>
    </row>
    <row r="16" spans="1:28" s="79" customFormat="1" ht="11.25" customHeight="1">
      <c r="A16" s="65"/>
      <c r="B16" s="66" t="s">
        <v>50</v>
      </c>
      <c r="C16" s="114"/>
      <c r="D16" s="67"/>
      <c r="E16" s="68"/>
      <c r="F16" s="70"/>
      <c r="G16" s="69"/>
      <c r="H16" s="70"/>
      <c r="I16" s="71"/>
      <c r="J16" s="72" t="s">
        <v>375</v>
      </c>
      <c r="K16" s="70"/>
      <c r="L16" s="69" t="s">
        <v>382</v>
      </c>
      <c r="M16" s="72"/>
      <c r="N16" s="71" t="s">
        <v>17</v>
      </c>
      <c r="O16" s="68" t="s">
        <v>17</v>
      </c>
      <c r="P16" s="70"/>
      <c r="Q16" s="69" t="s">
        <v>13</v>
      </c>
      <c r="R16" s="72"/>
      <c r="S16" s="71" t="s">
        <v>15</v>
      </c>
      <c r="T16" s="68" t="s">
        <v>375</v>
      </c>
      <c r="U16" s="70"/>
      <c r="V16" s="69" t="s">
        <v>14</v>
      </c>
      <c r="W16" s="72"/>
      <c r="X16" s="71" t="s">
        <v>323</v>
      </c>
      <c r="Y16" s="73" t="s">
        <v>375</v>
      </c>
      <c r="Z16" s="74" t="s">
        <v>14</v>
      </c>
      <c r="AA16" s="75"/>
      <c r="AB16" s="76"/>
    </row>
    <row r="17" spans="1:28" s="5" customFormat="1" ht="15" customHeight="1">
      <c r="A17" s="53" t="s">
        <v>16</v>
      </c>
      <c r="B17" s="54" t="s">
        <v>107</v>
      </c>
      <c r="C17" s="54" t="s">
        <v>102</v>
      </c>
      <c r="D17" s="55">
        <v>2005</v>
      </c>
      <c r="E17" s="56"/>
      <c r="F17" s="58"/>
      <c r="G17" s="57"/>
      <c r="H17" s="58"/>
      <c r="I17" s="59">
        <f>E17+G17-H17</f>
        <v>0</v>
      </c>
      <c r="J17" s="60">
        <v>3.9</v>
      </c>
      <c r="K17" s="58">
        <v>10</v>
      </c>
      <c r="L17" s="57">
        <v>8.6</v>
      </c>
      <c r="M17" s="58"/>
      <c r="N17" s="59">
        <f>J17+L17-M17</f>
        <v>12.5</v>
      </c>
      <c r="O17" s="56">
        <v>4.4</v>
      </c>
      <c r="P17" s="58">
        <v>10</v>
      </c>
      <c r="Q17" s="57">
        <v>7</v>
      </c>
      <c r="R17" s="60"/>
      <c r="S17" s="59">
        <f>O17+Q17-R17</f>
        <v>11.4</v>
      </c>
      <c r="T17" s="56">
        <v>4.5</v>
      </c>
      <c r="U17" s="58">
        <v>10</v>
      </c>
      <c r="V17" s="57">
        <v>7.933</v>
      </c>
      <c r="W17" s="60"/>
      <c r="X17" s="59">
        <f>T17+V17-W17</f>
        <v>12.433</v>
      </c>
      <c r="Y17" s="61">
        <f>SUM(E17+J17+O17+T17)</f>
        <v>12.8</v>
      </c>
      <c r="Z17" s="62">
        <f>SUM(G17+L17+Q17+V17)</f>
        <v>23.533</v>
      </c>
      <c r="AA17" s="63">
        <f>$I17+$N17+$S17+$X17</f>
        <v>36.333</v>
      </c>
      <c r="AB17" s="64"/>
    </row>
    <row r="18" spans="1:28" s="79" customFormat="1" ht="11.25" customHeight="1">
      <c r="A18" s="65"/>
      <c r="B18" s="66" t="s">
        <v>234</v>
      </c>
      <c r="C18" s="66"/>
      <c r="D18" s="67"/>
      <c r="E18" s="68"/>
      <c r="F18" s="70"/>
      <c r="G18" s="69"/>
      <c r="H18" s="70"/>
      <c r="I18" s="71"/>
      <c r="J18" s="72" t="s">
        <v>12</v>
      </c>
      <c r="K18" s="70"/>
      <c r="L18" s="69" t="s">
        <v>18</v>
      </c>
      <c r="M18" s="72"/>
      <c r="N18" s="71" t="s">
        <v>14</v>
      </c>
      <c r="O18" s="68" t="s">
        <v>15</v>
      </c>
      <c r="P18" s="70"/>
      <c r="Q18" s="69" t="s">
        <v>17</v>
      </c>
      <c r="R18" s="72"/>
      <c r="S18" s="71" t="s">
        <v>16</v>
      </c>
      <c r="T18" s="68" t="s">
        <v>352</v>
      </c>
      <c r="U18" s="70"/>
      <c r="V18" s="69" t="s">
        <v>15</v>
      </c>
      <c r="W18" s="72"/>
      <c r="X18" s="71" t="s">
        <v>16</v>
      </c>
      <c r="Y18" s="73" t="s">
        <v>321</v>
      </c>
      <c r="Z18" s="74" t="s">
        <v>17</v>
      </c>
      <c r="AA18" s="75"/>
      <c r="AB18" s="76"/>
    </row>
    <row r="19" spans="1:28" s="5" customFormat="1" ht="15" customHeight="1">
      <c r="A19" s="53" t="s">
        <v>17</v>
      </c>
      <c r="B19" s="54" t="s">
        <v>312</v>
      </c>
      <c r="C19" s="54" t="s">
        <v>51</v>
      </c>
      <c r="D19" s="55">
        <v>2004</v>
      </c>
      <c r="E19" s="56"/>
      <c r="F19" s="58"/>
      <c r="G19" s="57"/>
      <c r="H19" s="58"/>
      <c r="I19" s="59">
        <f>E19+G19-H19</f>
        <v>0</v>
      </c>
      <c r="J19" s="60">
        <v>3.5</v>
      </c>
      <c r="K19" s="58">
        <v>10</v>
      </c>
      <c r="L19" s="57">
        <v>8.9</v>
      </c>
      <c r="M19" s="58"/>
      <c r="N19" s="59">
        <f>J19+L19-M19</f>
        <v>12.4</v>
      </c>
      <c r="O19" s="56">
        <v>3.8</v>
      </c>
      <c r="P19" s="58">
        <v>10</v>
      </c>
      <c r="Q19" s="57">
        <v>7.367</v>
      </c>
      <c r="R19" s="60"/>
      <c r="S19" s="59">
        <f>O19+Q19-R19</f>
        <v>11.167</v>
      </c>
      <c r="T19" s="56">
        <v>4.4</v>
      </c>
      <c r="U19" s="58">
        <v>10</v>
      </c>
      <c r="V19" s="57">
        <v>8.167</v>
      </c>
      <c r="W19" s="60"/>
      <c r="X19" s="59">
        <f>T19+V19-W19</f>
        <v>12.567</v>
      </c>
      <c r="Y19" s="61">
        <f>SUM(E19+J19+O19+T19)</f>
        <v>11.7</v>
      </c>
      <c r="Z19" s="62">
        <f>SUM(G19+L19+Q19+V19)</f>
        <v>24.433999999999997</v>
      </c>
      <c r="AA19" s="63">
        <f>$I19+$N19+$S19+$X19</f>
        <v>36.134</v>
      </c>
      <c r="AB19" s="64"/>
    </row>
    <row r="20" spans="1:28" s="79" customFormat="1" ht="11.25" customHeight="1">
      <c r="A20" s="65"/>
      <c r="B20" s="66" t="s">
        <v>50</v>
      </c>
      <c r="C20" s="66"/>
      <c r="D20" s="67"/>
      <c r="E20" s="68"/>
      <c r="F20" s="70"/>
      <c r="G20" s="69"/>
      <c r="H20" s="70"/>
      <c r="I20" s="71"/>
      <c r="J20" s="72" t="s">
        <v>16</v>
      </c>
      <c r="K20" s="70"/>
      <c r="L20" s="69" t="s">
        <v>382</v>
      </c>
      <c r="M20" s="72"/>
      <c r="N20" s="71" t="s">
        <v>352</v>
      </c>
      <c r="O20" s="68" t="s">
        <v>18</v>
      </c>
      <c r="P20" s="70"/>
      <c r="Q20" s="69" t="s">
        <v>16</v>
      </c>
      <c r="R20" s="72"/>
      <c r="S20" s="71" t="s">
        <v>17</v>
      </c>
      <c r="T20" s="68" t="s">
        <v>375</v>
      </c>
      <c r="U20" s="70"/>
      <c r="V20" s="69" t="s">
        <v>13</v>
      </c>
      <c r="W20" s="72"/>
      <c r="X20" s="71" t="s">
        <v>13</v>
      </c>
      <c r="Y20" s="73" t="s">
        <v>375</v>
      </c>
      <c r="Z20" s="74" t="s">
        <v>15</v>
      </c>
      <c r="AA20" s="75"/>
      <c r="AB20" s="76"/>
    </row>
    <row r="21" spans="1:28" s="5" customFormat="1" ht="15" customHeight="1">
      <c r="A21" s="53" t="s">
        <v>18</v>
      </c>
      <c r="B21" s="107" t="s">
        <v>115</v>
      </c>
      <c r="C21" s="113" t="s">
        <v>76</v>
      </c>
      <c r="D21" s="109">
        <v>2003</v>
      </c>
      <c r="E21" s="56"/>
      <c r="F21" s="58"/>
      <c r="G21" s="57"/>
      <c r="H21" s="58"/>
      <c r="I21" s="59">
        <f>E21+G21-H21</f>
        <v>0</v>
      </c>
      <c r="J21" s="60">
        <v>3.6</v>
      </c>
      <c r="K21" s="58">
        <v>10</v>
      </c>
      <c r="L21" s="57">
        <v>8.8</v>
      </c>
      <c r="M21" s="58"/>
      <c r="N21" s="59">
        <f>J21+L21-M21</f>
        <v>12.4</v>
      </c>
      <c r="O21" s="56">
        <v>4.6</v>
      </c>
      <c r="P21" s="58">
        <v>10</v>
      </c>
      <c r="Q21" s="57">
        <v>6.5</v>
      </c>
      <c r="R21" s="60"/>
      <c r="S21" s="59">
        <f>O21+Q21-R21</f>
        <v>11.1</v>
      </c>
      <c r="T21" s="56">
        <v>4.5</v>
      </c>
      <c r="U21" s="58">
        <v>10</v>
      </c>
      <c r="V21" s="57">
        <v>7.833</v>
      </c>
      <c r="W21" s="60"/>
      <c r="X21" s="59">
        <f>T21+V21-W21</f>
        <v>12.333</v>
      </c>
      <c r="Y21" s="61">
        <f>SUM(E21+J21+O21+T21)</f>
        <v>12.7</v>
      </c>
      <c r="Z21" s="62">
        <f>SUM(G21+L21+Q21+V21)</f>
        <v>23.133000000000003</v>
      </c>
      <c r="AA21" s="63">
        <f>$I21+$N21+$S21+$X21</f>
        <v>35.833</v>
      </c>
      <c r="AB21" s="64"/>
    </row>
    <row r="22" spans="1:28" s="79" customFormat="1" ht="11.25" customHeight="1" thickBot="1">
      <c r="A22" s="103"/>
      <c r="B22" s="80" t="s">
        <v>57</v>
      </c>
      <c r="C22" s="80"/>
      <c r="D22" s="116"/>
      <c r="E22" s="81"/>
      <c r="F22" s="83"/>
      <c r="G22" s="82"/>
      <c r="H22" s="83"/>
      <c r="I22" s="84"/>
      <c r="J22" s="85" t="s">
        <v>323</v>
      </c>
      <c r="K22" s="83"/>
      <c r="L22" s="82" t="s">
        <v>319</v>
      </c>
      <c r="M22" s="85"/>
      <c r="N22" s="84" t="s">
        <v>352</v>
      </c>
      <c r="O22" s="81" t="s">
        <v>14</v>
      </c>
      <c r="P22" s="83"/>
      <c r="Q22" s="82" t="s">
        <v>18</v>
      </c>
      <c r="R22" s="85"/>
      <c r="S22" s="84" t="s">
        <v>18</v>
      </c>
      <c r="T22" s="81" t="s">
        <v>352</v>
      </c>
      <c r="U22" s="83"/>
      <c r="V22" s="82" t="s">
        <v>16</v>
      </c>
      <c r="W22" s="85"/>
      <c r="X22" s="84" t="s">
        <v>17</v>
      </c>
      <c r="Y22" s="86" t="s">
        <v>15</v>
      </c>
      <c r="Z22" s="87" t="s">
        <v>18</v>
      </c>
      <c r="AA22" s="88"/>
      <c r="AB22" s="76"/>
    </row>
    <row r="23" spans="1:28" s="79" customFormat="1" ht="6.75" customHeight="1">
      <c r="A23" s="89"/>
      <c r="B23" s="90"/>
      <c r="C23" s="90"/>
      <c r="D23" s="91"/>
      <c r="E23" s="92"/>
      <c r="F23" s="92"/>
      <c r="G23" s="93"/>
      <c r="H23" s="92"/>
      <c r="I23" s="94"/>
      <c r="J23" s="95"/>
      <c r="K23" s="92"/>
      <c r="L23" s="94"/>
      <c r="M23" s="95"/>
      <c r="N23" s="94"/>
      <c r="O23" s="96"/>
      <c r="P23" s="92"/>
      <c r="Q23" s="97"/>
      <c r="R23" s="96"/>
      <c r="S23" s="94"/>
      <c r="T23" s="95"/>
      <c r="U23" s="92"/>
      <c r="V23" s="97"/>
      <c r="W23" s="96"/>
      <c r="X23" s="94"/>
      <c r="Y23" s="95"/>
      <c r="Z23" s="94"/>
      <c r="AA23" s="8"/>
      <c r="AB23" s="22"/>
    </row>
    <row r="24" spans="1:27" s="3" customFormat="1" ht="15" customHeight="1">
      <c r="A24" s="148" t="s">
        <v>26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2"/>
      <c r="T24" s="13"/>
      <c r="U24" s="13"/>
      <c r="V24" s="12"/>
      <c r="W24" s="13"/>
      <c r="X24" s="12"/>
      <c r="Y24" s="13"/>
      <c r="Z24" s="12"/>
      <c r="AA24" s="12"/>
    </row>
    <row r="25" spans="3:27" s="4" customFormat="1" ht="6" customHeight="1">
      <c r="C25" s="14"/>
      <c r="D25" s="15"/>
      <c r="E25" s="16"/>
      <c r="F25" s="18"/>
      <c r="G25" s="17"/>
      <c r="H25" s="18"/>
      <c r="I25" s="17"/>
      <c r="J25" s="18"/>
      <c r="K25" s="18"/>
      <c r="L25" s="17"/>
      <c r="M25" s="18"/>
      <c r="N25" s="17"/>
      <c r="O25" s="18"/>
      <c r="P25" s="18"/>
      <c r="Q25" s="17"/>
      <c r="R25" s="18"/>
      <c r="S25" s="17"/>
      <c r="T25" s="18"/>
      <c r="U25" s="18"/>
      <c r="V25" s="17"/>
      <c r="W25" s="18"/>
      <c r="X25" s="17"/>
      <c r="Y25" s="18"/>
      <c r="Z25" s="17"/>
      <c r="AA25" s="17"/>
    </row>
    <row r="26" spans="1:28" s="5" customFormat="1" ht="15">
      <c r="A26" s="149" t="s">
        <v>27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9"/>
    </row>
    <row r="27" spans="1:28" s="5" customFormat="1" ht="15">
      <c r="A27" s="149" t="s">
        <v>30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9"/>
    </row>
    <row r="28" spans="1:28" s="5" customFormat="1" ht="15">
      <c r="A28" s="149" t="s">
        <v>28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9"/>
    </row>
    <row r="29" spans="1:28" s="5" customFormat="1" ht="15">
      <c r="A29" s="149" t="s">
        <v>29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9"/>
    </row>
    <row r="30" spans="1:28" ht="6.75" customHeight="1">
      <c r="A30" s="20"/>
      <c r="C30" s="21"/>
      <c r="D30" s="22"/>
      <c r="E30" s="9"/>
      <c r="F30" s="23"/>
      <c r="G30" s="10"/>
      <c r="H30" s="23"/>
      <c r="I30" s="8"/>
      <c r="K30" s="23"/>
      <c r="M30" s="23"/>
      <c r="N30" s="10"/>
      <c r="P30" s="23"/>
      <c r="Q30" s="11"/>
      <c r="R30" s="24"/>
      <c r="S30" s="25"/>
      <c r="T30" s="24"/>
      <c r="U30" s="23"/>
      <c r="V30" s="25"/>
      <c r="W30" s="24"/>
      <c r="X30" s="25"/>
      <c r="Y30" s="24"/>
      <c r="Z30" s="25"/>
      <c r="AA30" s="25"/>
      <c r="AB30" s="2"/>
    </row>
    <row r="31" spans="1:27" ht="107.25" customHeight="1">
      <c r="A31" s="154" t="s">
        <v>383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</row>
    <row r="32" spans="1:3" ht="19.5">
      <c r="A32" s="128"/>
      <c r="B32" s="2"/>
      <c r="C32" s="2"/>
    </row>
    <row r="33" spans="1:3" ht="19.5">
      <c r="A33" s="129"/>
      <c r="B33" s="2"/>
      <c r="C33" s="139"/>
    </row>
  </sheetData>
  <sheetProtection/>
  <mergeCells count="13">
    <mergeCell ref="X1:AA1"/>
    <mergeCell ref="E1:V1"/>
    <mergeCell ref="B3:AA3"/>
    <mergeCell ref="O5:S5"/>
    <mergeCell ref="T5:X5"/>
    <mergeCell ref="A31:AA31"/>
    <mergeCell ref="A24:R24"/>
    <mergeCell ref="A26:AA26"/>
    <mergeCell ref="A27:AA27"/>
    <mergeCell ref="A28:AA28"/>
    <mergeCell ref="A29:AA29"/>
    <mergeCell ref="E5:I5"/>
    <mergeCell ref="J5:N5"/>
  </mergeCells>
  <printOptions/>
  <pageMargins left="0.19" right="0.19" top="0.15" bottom="0.15" header="0.13" footer="0.13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B65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154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193</v>
      </c>
      <c r="C7" s="113" t="s">
        <v>194</v>
      </c>
      <c r="D7" s="55">
        <v>2009</v>
      </c>
      <c r="E7" s="56"/>
      <c r="F7" s="58"/>
      <c r="G7" s="57"/>
      <c r="H7" s="58"/>
      <c r="I7" s="59">
        <f>E7+G7-H7</f>
        <v>0</v>
      </c>
      <c r="J7" s="60"/>
      <c r="K7" s="58"/>
      <c r="L7" s="57"/>
      <c r="M7" s="58"/>
      <c r="N7" s="59">
        <f>J7+L7-M7</f>
        <v>0</v>
      </c>
      <c r="O7" s="56">
        <v>2.5</v>
      </c>
      <c r="P7" s="58">
        <v>10</v>
      </c>
      <c r="Q7" s="57">
        <v>9.8</v>
      </c>
      <c r="R7" s="60"/>
      <c r="S7" s="59">
        <f>O7+Q7-R7</f>
        <v>12.3</v>
      </c>
      <c r="T7" s="56">
        <v>2.5</v>
      </c>
      <c r="U7" s="58">
        <v>10</v>
      </c>
      <c r="V7" s="57">
        <v>9.6</v>
      </c>
      <c r="W7" s="60"/>
      <c r="X7" s="59">
        <f>T7+V7-W7</f>
        <v>12.1</v>
      </c>
      <c r="Y7" s="61">
        <f>SUM(E7+J7+O7+T7)</f>
        <v>5</v>
      </c>
      <c r="Z7" s="62">
        <f>SUM(G7+L7+Q7+V7)</f>
        <v>19.4</v>
      </c>
      <c r="AA7" s="63">
        <f>$I7+$N7+$S7+$X7</f>
        <v>24.4</v>
      </c>
      <c r="AB7" s="64"/>
    </row>
    <row r="8" spans="1:28" s="78" customFormat="1" ht="11.25" customHeight="1">
      <c r="A8" s="65"/>
      <c r="B8" s="66" t="s">
        <v>195</v>
      </c>
      <c r="C8" s="114"/>
      <c r="D8" s="67"/>
      <c r="E8" s="68"/>
      <c r="F8" s="70"/>
      <c r="G8" s="69"/>
      <c r="H8" s="70"/>
      <c r="I8" s="71"/>
      <c r="J8" s="72"/>
      <c r="K8" s="70"/>
      <c r="L8" s="69"/>
      <c r="M8" s="72"/>
      <c r="N8" s="71"/>
      <c r="O8" s="68" t="s">
        <v>324</v>
      </c>
      <c r="P8" s="70"/>
      <c r="Q8" s="69" t="s">
        <v>11</v>
      </c>
      <c r="R8" s="72"/>
      <c r="S8" s="71" t="s">
        <v>11</v>
      </c>
      <c r="T8" s="68" t="s">
        <v>324</v>
      </c>
      <c r="U8" s="70"/>
      <c r="V8" s="69" t="s">
        <v>11</v>
      </c>
      <c r="W8" s="72"/>
      <c r="X8" s="71" t="s">
        <v>11</v>
      </c>
      <c r="Y8" s="68" t="s">
        <v>324</v>
      </c>
      <c r="Z8" s="74" t="s">
        <v>11</v>
      </c>
      <c r="AA8" s="75"/>
      <c r="AB8" s="76"/>
    </row>
    <row r="9" spans="1:28" s="5" customFormat="1" ht="15" customHeight="1">
      <c r="A9" s="108" t="s">
        <v>12</v>
      </c>
      <c r="B9" s="107" t="s">
        <v>260</v>
      </c>
      <c r="C9" s="113" t="s">
        <v>60</v>
      </c>
      <c r="D9" s="55">
        <v>2009</v>
      </c>
      <c r="E9" s="56"/>
      <c r="F9" s="58"/>
      <c r="G9" s="57"/>
      <c r="H9" s="58"/>
      <c r="I9" s="59">
        <f>E9+G9-H9</f>
        <v>0</v>
      </c>
      <c r="J9" s="60"/>
      <c r="K9" s="58"/>
      <c r="L9" s="57"/>
      <c r="M9" s="58"/>
      <c r="N9" s="59">
        <f>J9+L9-M9</f>
        <v>0</v>
      </c>
      <c r="O9" s="56">
        <v>2.5</v>
      </c>
      <c r="P9" s="58">
        <v>10</v>
      </c>
      <c r="Q9" s="57">
        <v>9.2</v>
      </c>
      <c r="R9" s="60"/>
      <c r="S9" s="59">
        <f>O9+Q9-R9</f>
        <v>11.7</v>
      </c>
      <c r="T9" s="56">
        <v>2.5</v>
      </c>
      <c r="U9" s="58">
        <v>10</v>
      </c>
      <c r="V9" s="57">
        <v>9.5</v>
      </c>
      <c r="W9" s="60"/>
      <c r="X9" s="59">
        <f>T9+V9-W9</f>
        <v>12</v>
      </c>
      <c r="Y9" s="61">
        <f>SUM(E9+J9+O9+T9)</f>
        <v>5</v>
      </c>
      <c r="Z9" s="62">
        <f>SUM(G9+L9+Q9+V9)</f>
        <v>18.7</v>
      </c>
      <c r="AA9" s="63">
        <f>$I9+$N9+$S9+$X9</f>
        <v>23.7</v>
      </c>
      <c r="AB9" s="64"/>
    </row>
    <row r="10" spans="1:28" s="78" customFormat="1" ht="11.25" customHeight="1">
      <c r="A10" s="65"/>
      <c r="B10" s="66" t="s">
        <v>195</v>
      </c>
      <c r="C10" s="114"/>
      <c r="D10" s="67"/>
      <c r="E10" s="68"/>
      <c r="F10" s="70"/>
      <c r="G10" s="69"/>
      <c r="H10" s="70"/>
      <c r="I10" s="71"/>
      <c r="J10" s="72"/>
      <c r="K10" s="70"/>
      <c r="L10" s="69"/>
      <c r="M10" s="72"/>
      <c r="N10" s="71"/>
      <c r="O10" s="68" t="s">
        <v>324</v>
      </c>
      <c r="P10" s="70"/>
      <c r="Q10" s="69" t="s">
        <v>319</v>
      </c>
      <c r="R10" s="72"/>
      <c r="S10" s="71" t="s">
        <v>319</v>
      </c>
      <c r="T10" s="68" t="s">
        <v>324</v>
      </c>
      <c r="U10" s="70"/>
      <c r="V10" s="69" t="s">
        <v>12</v>
      </c>
      <c r="W10" s="72"/>
      <c r="X10" s="71" t="s">
        <v>12</v>
      </c>
      <c r="Y10" s="68" t="s">
        <v>324</v>
      </c>
      <c r="Z10" s="74" t="s">
        <v>12</v>
      </c>
      <c r="AA10" s="75"/>
      <c r="AB10" s="76"/>
    </row>
    <row r="11" spans="1:28" s="5" customFormat="1" ht="15" customHeight="1">
      <c r="A11" s="108" t="s">
        <v>13</v>
      </c>
      <c r="B11" s="107" t="s">
        <v>189</v>
      </c>
      <c r="C11" s="113" t="s">
        <v>190</v>
      </c>
      <c r="D11" s="55">
        <v>2009</v>
      </c>
      <c r="E11" s="56"/>
      <c r="F11" s="58"/>
      <c r="G11" s="57"/>
      <c r="H11" s="58"/>
      <c r="I11" s="59">
        <f>E11+G11-H11</f>
        <v>0</v>
      </c>
      <c r="J11" s="60"/>
      <c r="K11" s="58"/>
      <c r="L11" s="57"/>
      <c r="M11" s="58"/>
      <c r="N11" s="59">
        <f>J11+L11-M11</f>
        <v>0</v>
      </c>
      <c r="O11" s="56">
        <v>2.5</v>
      </c>
      <c r="P11" s="58">
        <v>10</v>
      </c>
      <c r="Q11" s="57">
        <v>9.334</v>
      </c>
      <c r="R11" s="60"/>
      <c r="S11" s="59">
        <f>O11+Q11-R11</f>
        <v>11.834</v>
      </c>
      <c r="T11" s="56">
        <v>2.5</v>
      </c>
      <c r="U11" s="58">
        <v>10</v>
      </c>
      <c r="V11" s="57">
        <v>9.3</v>
      </c>
      <c r="W11" s="60"/>
      <c r="X11" s="59">
        <f>T11+V11-W11</f>
        <v>11.8</v>
      </c>
      <c r="Y11" s="61">
        <f>SUM(E11+J11+O11+T11)</f>
        <v>5</v>
      </c>
      <c r="Z11" s="62">
        <f>SUM(G11+L11+Q11+V11)</f>
        <v>18.634</v>
      </c>
      <c r="AA11" s="63">
        <f>$I11+$N11+$S11+$X11</f>
        <v>23.634</v>
      </c>
      <c r="AB11" s="64"/>
    </row>
    <row r="12" spans="1:28" s="78" customFormat="1" ht="11.25" customHeight="1">
      <c r="A12" s="65"/>
      <c r="B12" s="66" t="s">
        <v>82</v>
      </c>
      <c r="C12" s="114"/>
      <c r="D12" s="67"/>
      <c r="E12" s="68"/>
      <c r="F12" s="70"/>
      <c r="G12" s="69"/>
      <c r="H12" s="70"/>
      <c r="I12" s="71"/>
      <c r="J12" s="72"/>
      <c r="K12" s="70"/>
      <c r="L12" s="69"/>
      <c r="M12" s="72"/>
      <c r="N12" s="71"/>
      <c r="O12" s="68" t="s">
        <v>324</v>
      </c>
      <c r="P12" s="70"/>
      <c r="Q12" s="69" t="s">
        <v>14</v>
      </c>
      <c r="R12" s="72"/>
      <c r="S12" s="71" t="s">
        <v>14</v>
      </c>
      <c r="T12" s="68" t="s">
        <v>324</v>
      </c>
      <c r="U12" s="70"/>
      <c r="V12" s="69" t="s">
        <v>14</v>
      </c>
      <c r="W12" s="72"/>
      <c r="X12" s="71" t="s">
        <v>14</v>
      </c>
      <c r="Y12" s="68" t="s">
        <v>324</v>
      </c>
      <c r="Z12" s="74" t="s">
        <v>13</v>
      </c>
      <c r="AA12" s="75"/>
      <c r="AB12" s="76"/>
    </row>
    <row r="13" spans="1:28" s="5" customFormat="1" ht="15" customHeight="1">
      <c r="A13" s="108" t="s">
        <v>14</v>
      </c>
      <c r="B13" s="107" t="s">
        <v>176</v>
      </c>
      <c r="C13" s="113" t="s">
        <v>134</v>
      </c>
      <c r="D13" s="109">
        <v>2009</v>
      </c>
      <c r="E13" s="56"/>
      <c r="F13" s="58"/>
      <c r="G13" s="57"/>
      <c r="H13" s="58"/>
      <c r="I13" s="59">
        <f>E13+G13-H13</f>
        <v>0</v>
      </c>
      <c r="J13" s="60"/>
      <c r="K13" s="58"/>
      <c r="L13" s="57"/>
      <c r="M13" s="58"/>
      <c r="N13" s="59">
        <f>J13+L13-M13</f>
        <v>0</v>
      </c>
      <c r="O13" s="56">
        <v>2.5</v>
      </c>
      <c r="P13" s="58">
        <v>10</v>
      </c>
      <c r="Q13" s="57">
        <v>9.4</v>
      </c>
      <c r="R13" s="60"/>
      <c r="S13" s="59">
        <f>O13+Q13-R13</f>
        <v>11.9</v>
      </c>
      <c r="T13" s="56">
        <v>2.5</v>
      </c>
      <c r="U13" s="58">
        <v>10</v>
      </c>
      <c r="V13" s="57">
        <v>9.23</v>
      </c>
      <c r="W13" s="60"/>
      <c r="X13" s="59">
        <f>T13+V13-W13</f>
        <v>11.73</v>
      </c>
      <c r="Y13" s="61">
        <f>SUM(E13+J13+O13+T13)</f>
        <v>5</v>
      </c>
      <c r="Z13" s="62">
        <f>SUM(G13+L13+Q13+V13)</f>
        <v>18.630000000000003</v>
      </c>
      <c r="AA13" s="63">
        <f>$I13+$N13+$S13+$X13</f>
        <v>23.630000000000003</v>
      </c>
      <c r="AB13" s="64"/>
    </row>
    <row r="14" spans="1:28" s="78" customFormat="1" ht="11.25" customHeight="1">
      <c r="A14" s="65"/>
      <c r="B14" s="66" t="s">
        <v>177</v>
      </c>
      <c r="C14" s="114"/>
      <c r="D14" s="67"/>
      <c r="E14" s="68"/>
      <c r="F14" s="70"/>
      <c r="G14" s="69"/>
      <c r="H14" s="70"/>
      <c r="I14" s="71"/>
      <c r="J14" s="72"/>
      <c r="K14" s="70"/>
      <c r="L14" s="69"/>
      <c r="M14" s="72"/>
      <c r="N14" s="71"/>
      <c r="O14" s="68" t="s">
        <v>324</v>
      </c>
      <c r="P14" s="70"/>
      <c r="Q14" s="69" t="s">
        <v>13</v>
      </c>
      <c r="R14" s="72"/>
      <c r="S14" s="71" t="s">
        <v>13</v>
      </c>
      <c r="T14" s="68" t="s">
        <v>324</v>
      </c>
      <c r="U14" s="70"/>
      <c r="V14" s="69" t="s">
        <v>15</v>
      </c>
      <c r="W14" s="72"/>
      <c r="X14" s="71" t="s">
        <v>15</v>
      </c>
      <c r="Y14" s="68" t="s">
        <v>324</v>
      </c>
      <c r="Z14" s="74" t="s">
        <v>14</v>
      </c>
      <c r="AA14" s="75"/>
      <c r="AB14" s="76"/>
    </row>
    <row r="15" spans="1:28" s="5" customFormat="1" ht="15" customHeight="1">
      <c r="A15" s="108" t="s">
        <v>15</v>
      </c>
      <c r="B15" s="107" t="s">
        <v>184</v>
      </c>
      <c r="C15" s="113" t="s">
        <v>132</v>
      </c>
      <c r="D15" s="55">
        <v>2009</v>
      </c>
      <c r="E15" s="56"/>
      <c r="F15" s="58"/>
      <c r="G15" s="57"/>
      <c r="H15" s="58"/>
      <c r="I15" s="59">
        <f>E15+G15-H15</f>
        <v>0</v>
      </c>
      <c r="J15" s="60"/>
      <c r="K15" s="58"/>
      <c r="L15" s="57"/>
      <c r="M15" s="58"/>
      <c r="N15" s="59">
        <f>J15+L15-M15</f>
        <v>0</v>
      </c>
      <c r="O15" s="56">
        <v>2.5</v>
      </c>
      <c r="P15" s="58">
        <v>10</v>
      </c>
      <c r="Q15" s="57">
        <v>9.5</v>
      </c>
      <c r="R15" s="60"/>
      <c r="S15" s="59">
        <f>O15+Q15-R15</f>
        <v>12</v>
      </c>
      <c r="T15" s="56">
        <v>2.5</v>
      </c>
      <c r="U15" s="58">
        <v>10</v>
      </c>
      <c r="V15" s="57">
        <v>9.1</v>
      </c>
      <c r="W15" s="60"/>
      <c r="X15" s="59">
        <f>T15+V15-W15</f>
        <v>11.6</v>
      </c>
      <c r="Y15" s="61">
        <f>SUM(E15+J15+O15+T15)</f>
        <v>5</v>
      </c>
      <c r="Z15" s="62">
        <f>SUM(G15+L15+Q15+V15)</f>
        <v>18.6</v>
      </c>
      <c r="AA15" s="63">
        <f>$I15+$N15+$S15+$X15</f>
        <v>23.6</v>
      </c>
      <c r="AB15" s="64"/>
    </row>
    <row r="16" spans="1:28" s="78" customFormat="1" ht="11.25" customHeight="1">
      <c r="A16" s="65"/>
      <c r="B16" s="66" t="s">
        <v>206</v>
      </c>
      <c r="C16" s="114"/>
      <c r="D16" s="67"/>
      <c r="E16" s="68"/>
      <c r="F16" s="70"/>
      <c r="G16" s="69"/>
      <c r="H16" s="70"/>
      <c r="I16" s="71"/>
      <c r="J16" s="72"/>
      <c r="K16" s="70"/>
      <c r="L16" s="69"/>
      <c r="M16" s="72"/>
      <c r="N16" s="71"/>
      <c r="O16" s="68" t="s">
        <v>324</v>
      </c>
      <c r="P16" s="70"/>
      <c r="Q16" s="69" t="s">
        <v>12</v>
      </c>
      <c r="R16" s="72"/>
      <c r="S16" s="71" t="s">
        <v>12</v>
      </c>
      <c r="T16" s="68" t="s">
        <v>324</v>
      </c>
      <c r="U16" s="70"/>
      <c r="V16" s="69" t="s">
        <v>16</v>
      </c>
      <c r="W16" s="72"/>
      <c r="X16" s="71" t="s">
        <v>16</v>
      </c>
      <c r="Y16" s="68" t="s">
        <v>324</v>
      </c>
      <c r="Z16" s="74" t="s">
        <v>15</v>
      </c>
      <c r="AA16" s="75"/>
      <c r="AB16" s="76"/>
    </row>
    <row r="17" spans="1:28" s="5" customFormat="1" ht="15" customHeight="1">
      <c r="A17" s="108" t="s">
        <v>16</v>
      </c>
      <c r="B17" s="107" t="s">
        <v>90</v>
      </c>
      <c r="C17" s="113" t="s">
        <v>75</v>
      </c>
      <c r="D17" s="55">
        <v>2009</v>
      </c>
      <c r="E17" s="56"/>
      <c r="F17" s="58"/>
      <c r="G17" s="57"/>
      <c r="H17" s="58"/>
      <c r="I17" s="59">
        <f>E17+G17-H17</f>
        <v>0</v>
      </c>
      <c r="J17" s="60"/>
      <c r="K17" s="58"/>
      <c r="L17" s="57"/>
      <c r="M17" s="58"/>
      <c r="N17" s="59">
        <f>J17+L17-M17</f>
        <v>0</v>
      </c>
      <c r="O17" s="56">
        <v>2.5</v>
      </c>
      <c r="P17" s="58">
        <v>10</v>
      </c>
      <c r="Q17" s="57">
        <v>9.2</v>
      </c>
      <c r="R17" s="60"/>
      <c r="S17" s="59">
        <f>O17+Q17-R17</f>
        <v>11.7</v>
      </c>
      <c r="T17" s="56">
        <v>2.5</v>
      </c>
      <c r="U17" s="58">
        <v>10</v>
      </c>
      <c r="V17" s="57">
        <v>9.37</v>
      </c>
      <c r="W17" s="60"/>
      <c r="X17" s="59">
        <f>T17+V17-W17</f>
        <v>11.87</v>
      </c>
      <c r="Y17" s="61">
        <f>SUM(E17+J17+O17+T17)</f>
        <v>5</v>
      </c>
      <c r="Z17" s="62">
        <f>SUM(G17+L17+Q17+V17)</f>
        <v>18.57</v>
      </c>
      <c r="AA17" s="63">
        <f>$I17+$N17+$S17+$X17</f>
        <v>23.57</v>
      </c>
      <c r="AB17" s="64"/>
    </row>
    <row r="18" spans="1:28" s="78" customFormat="1" ht="11.25" customHeight="1">
      <c r="A18" s="65"/>
      <c r="B18" s="66" t="s">
        <v>177</v>
      </c>
      <c r="C18" s="114"/>
      <c r="D18" s="67"/>
      <c r="E18" s="68"/>
      <c r="F18" s="70"/>
      <c r="G18" s="69"/>
      <c r="H18" s="70"/>
      <c r="I18" s="71"/>
      <c r="J18" s="72"/>
      <c r="K18" s="70"/>
      <c r="L18" s="69"/>
      <c r="M18" s="72"/>
      <c r="N18" s="71"/>
      <c r="O18" s="68" t="s">
        <v>324</v>
      </c>
      <c r="P18" s="70"/>
      <c r="Q18" s="69" t="s">
        <v>319</v>
      </c>
      <c r="R18" s="72"/>
      <c r="S18" s="69" t="s">
        <v>319</v>
      </c>
      <c r="T18" s="68" t="s">
        <v>324</v>
      </c>
      <c r="U18" s="70"/>
      <c r="V18" s="69" t="s">
        <v>13</v>
      </c>
      <c r="W18" s="72"/>
      <c r="X18" s="71" t="s">
        <v>13</v>
      </c>
      <c r="Y18" s="68" t="s">
        <v>324</v>
      </c>
      <c r="Z18" s="74" t="s">
        <v>16</v>
      </c>
      <c r="AA18" s="75"/>
      <c r="AB18" s="76"/>
    </row>
    <row r="19" spans="1:28" s="5" customFormat="1" ht="15" customHeight="1">
      <c r="A19" s="108" t="s">
        <v>17</v>
      </c>
      <c r="B19" s="107" t="s">
        <v>70</v>
      </c>
      <c r="C19" s="113" t="s">
        <v>71</v>
      </c>
      <c r="D19" s="109">
        <v>2009</v>
      </c>
      <c r="E19" s="56"/>
      <c r="F19" s="58"/>
      <c r="G19" s="57"/>
      <c r="H19" s="58"/>
      <c r="I19" s="59">
        <f>E19+G19-H19</f>
        <v>0</v>
      </c>
      <c r="J19" s="60"/>
      <c r="K19" s="58"/>
      <c r="L19" s="57"/>
      <c r="M19" s="58"/>
      <c r="N19" s="59">
        <f>J19+L19-M19</f>
        <v>0</v>
      </c>
      <c r="O19" s="56">
        <v>2.5</v>
      </c>
      <c r="P19" s="58">
        <v>10</v>
      </c>
      <c r="Q19" s="57">
        <v>9.234</v>
      </c>
      <c r="R19" s="60"/>
      <c r="S19" s="59">
        <f>O19+Q19-R19</f>
        <v>11.734</v>
      </c>
      <c r="T19" s="56">
        <v>2.5</v>
      </c>
      <c r="U19" s="58">
        <v>10</v>
      </c>
      <c r="V19" s="57">
        <v>8.8</v>
      </c>
      <c r="W19" s="60"/>
      <c r="X19" s="59">
        <f>T19+V19-W19</f>
        <v>11.3</v>
      </c>
      <c r="Y19" s="61">
        <f>SUM(E19+J19+O19+T19)</f>
        <v>5</v>
      </c>
      <c r="Z19" s="62">
        <f>SUM(G19+L19+Q19+V19)</f>
        <v>18.034</v>
      </c>
      <c r="AA19" s="63">
        <f>$I19+$N19+$S19+$X19</f>
        <v>23.034</v>
      </c>
      <c r="AB19" s="64"/>
    </row>
    <row r="20" spans="1:28" s="78" customFormat="1" ht="11.25" customHeight="1">
      <c r="A20" s="65"/>
      <c r="B20" s="66" t="s">
        <v>181</v>
      </c>
      <c r="C20" s="114"/>
      <c r="D20" s="67"/>
      <c r="E20" s="68"/>
      <c r="F20" s="70"/>
      <c r="G20" s="69"/>
      <c r="H20" s="70"/>
      <c r="I20" s="71"/>
      <c r="J20" s="72"/>
      <c r="K20" s="70"/>
      <c r="L20" s="69"/>
      <c r="M20" s="72"/>
      <c r="N20" s="71"/>
      <c r="O20" s="68" t="s">
        <v>324</v>
      </c>
      <c r="P20" s="70"/>
      <c r="Q20" s="69" t="s">
        <v>15</v>
      </c>
      <c r="R20" s="72"/>
      <c r="S20" s="69" t="s">
        <v>15</v>
      </c>
      <c r="T20" s="68" t="s">
        <v>324</v>
      </c>
      <c r="U20" s="70"/>
      <c r="V20" s="69" t="s">
        <v>18</v>
      </c>
      <c r="W20" s="72"/>
      <c r="X20" s="71" t="s">
        <v>18</v>
      </c>
      <c r="Y20" s="68" t="s">
        <v>324</v>
      </c>
      <c r="Z20" s="74" t="s">
        <v>17</v>
      </c>
      <c r="AA20" s="75"/>
      <c r="AB20" s="76"/>
    </row>
    <row r="21" spans="1:28" s="5" customFormat="1" ht="15" customHeight="1">
      <c r="A21" s="108" t="s">
        <v>18</v>
      </c>
      <c r="B21" s="107" t="s">
        <v>191</v>
      </c>
      <c r="C21" s="113" t="s">
        <v>192</v>
      </c>
      <c r="D21" s="55">
        <v>2009</v>
      </c>
      <c r="E21" s="56"/>
      <c r="F21" s="58"/>
      <c r="G21" s="57"/>
      <c r="H21" s="58"/>
      <c r="I21" s="59">
        <f>E21+G21-H21</f>
        <v>0</v>
      </c>
      <c r="J21" s="60"/>
      <c r="K21" s="58"/>
      <c r="L21" s="57"/>
      <c r="M21" s="58"/>
      <c r="N21" s="59">
        <f>J21+L21-M21</f>
        <v>0</v>
      </c>
      <c r="O21" s="56">
        <v>2.5</v>
      </c>
      <c r="P21" s="58">
        <v>10</v>
      </c>
      <c r="Q21" s="57">
        <v>9.1</v>
      </c>
      <c r="R21" s="60"/>
      <c r="S21" s="59">
        <f>O21+Q21-R21</f>
        <v>11.6</v>
      </c>
      <c r="T21" s="56">
        <v>2.5</v>
      </c>
      <c r="U21" s="58">
        <v>10</v>
      </c>
      <c r="V21" s="57">
        <v>8.83</v>
      </c>
      <c r="W21" s="60"/>
      <c r="X21" s="59">
        <f>T21+V21-W21</f>
        <v>11.33</v>
      </c>
      <c r="Y21" s="61">
        <f>SUM(E21+J21+O21+T21)</f>
        <v>5</v>
      </c>
      <c r="Z21" s="62">
        <f>SUM(G21+L21+Q21+V21)</f>
        <v>17.93</v>
      </c>
      <c r="AA21" s="63">
        <f>$I21+$N21+$S21+$X21</f>
        <v>22.93</v>
      </c>
      <c r="AB21" s="64"/>
    </row>
    <row r="22" spans="1:28" s="79" customFormat="1" ht="11.25" customHeight="1">
      <c r="A22" s="65"/>
      <c r="B22" s="66" t="s">
        <v>82</v>
      </c>
      <c r="C22" s="114"/>
      <c r="D22" s="67"/>
      <c r="E22" s="68"/>
      <c r="F22" s="70"/>
      <c r="G22" s="69"/>
      <c r="H22" s="70"/>
      <c r="I22" s="71"/>
      <c r="J22" s="72"/>
      <c r="K22" s="70"/>
      <c r="L22" s="69"/>
      <c r="M22" s="72"/>
      <c r="N22" s="71"/>
      <c r="O22" s="68" t="s">
        <v>324</v>
      </c>
      <c r="P22" s="70"/>
      <c r="Q22" s="69" t="s">
        <v>18</v>
      </c>
      <c r="R22" s="72"/>
      <c r="S22" s="71" t="s">
        <v>18</v>
      </c>
      <c r="T22" s="68" t="s">
        <v>324</v>
      </c>
      <c r="U22" s="70"/>
      <c r="V22" s="69" t="s">
        <v>17</v>
      </c>
      <c r="W22" s="72"/>
      <c r="X22" s="71" t="s">
        <v>17</v>
      </c>
      <c r="Y22" s="68" t="s">
        <v>324</v>
      </c>
      <c r="Z22" s="74" t="s">
        <v>18</v>
      </c>
      <c r="AA22" s="75"/>
      <c r="AB22" s="76"/>
    </row>
    <row r="23" spans="1:28" s="5" customFormat="1" ht="15" customHeight="1">
      <c r="A23" s="108" t="s">
        <v>19</v>
      </c>
      <c r="B23" s="107" t="s">
        <v>185</v>
      </c>
      <c r="C23" s="113" t="s">
        <v>75</v>
      </c>
      <c r="D23" s="55">
        <v>2009</v>
      </c>
      <c r="E23" s="56"/>
      <c r="F23" s="58"/>
      <c r="G23" s="57"/>
      <c r="H23" s="58"/>
      <c r="I23" s="59">
        <f>E23+G23-H23</f>
        <v>0</v>
      </c>
      <c r="J23" s="60"/>
      <c r="K23" s="58"/>
      <c r="L23" s="57"/>
      <c r="M23" s="58"/>
      <c r="N23" s="59">
        <f>J23+L23-M23</f>
        <v>0</v>
      </c>
      <c r="O23" s="56">
        <v>2.5</v>
      </c>
      <c r="P23" s="58">
        <v>10</v>
      </c>
      <c r="Q23" s="57">
        <v>8.9</v>
      </c>
      <c r="R23" s="60"/>
      <c r="S23" s="59">
        <f>O23+Q23-R23</f>
        <v>11.4</v>
      </c>
      <c r="T23" s="56">
        <v>2.5</v>
      </c>
      <c r="U23" s="58">
        <v>10</v>
      </c>
      <c r="V23" s="57">
        <v>8.63</v>
      </c>
      <c r="W23" s="60"/>
      <c r="X23" s="59">
        <f>T23+V23-W23</f>
        <v>11.13</v>
      </c>
      <c r="Y23" s="61">
        <f>SUM(E23+J23+O23+T23)</f>
        <v>5</v>
      </c>
      <c r="Z23" s="62">
        <f>SUM(G23+L23+Q23+V23)</f>
        <v>17.53</v>
      </c>
      <c r="AA23" s="63">
        <f>$I23+$N23+$S23+$X23</f>
        <v>22.53</v>
      </c>
      <c r="AB23" s="64"/>
    </row>
    <row r="24" spans="1:28" s="79" customFormat="1" ht="11.25" customHeight="1">
      <c r="A24" s="65"/>
      <c r="B24" s="66" t="s">
        <v>206</v>
      </c>
      <c r="C24" s="114"/>
      <c r="D24" s="67"/>
      <c r="E24" s="68"/>
      <c r="F24" s="70"/>
      <c r="G24" s="69"/>
      <c r="H24" s="70"/>
      <c r="I24" s="71"/>
      <c r="J24" s="72"/>
      <c r="K24" s="70"/>
      <c r="L24" s="69"/>
      <c r="M24" s="72"/>
      <c r="N24" s="71"/>
      <c r="O24" s="68" t="s">
        <v>324</v>
      </c>
      <c r="P24" s="70"/>
      <c r="Q24" s="69" t="s">
        <v>19</v>
      </c>
      <c r="R24" s="72"/>
      <c r="S24" s="71" t="s">
        <v>19</v>
      </c>
      <c r="T24" s="68" t="s">
        <v>324</v>
      </c>
      <c r="U24" s="70"/>
      <c r="V24" s="69" t="s">
        <v>19</v>
      </c>
      <c r="W24" s="72"/>
      <c r="X24" s="71" t="s">
        <v>19</v>
      </c>
      <c r="Y24" s="68" t="s">
        <v>324</v>
      </c>
      <c r="Z24" s="74" t="s">
        <v>19</v>
      </c>
      <c r="AA24" s="75"/>
      <c r="AB24" s="76"/>
    </row>
    <row r="25" spans="1:28" s="5" customFormat="1" ht="15" customHeight="1">
      <c r="A25" s="108" t="s">
        <v>20</v>
      </c>
      <c r="B25" s="107" t="s">
        <v>258</v>
      </c>
      <c r="C25" s="113" t="s">
        <v>59</v>
      </c>
      <c r="D25" s="55">
        <v>2009</v>
      </c>
      <c r="E25" s="56"/>
      <c r="F25" s="58"/>
      <c r="G25" s="57"/>
      <c r="H25" s="58"/>
      <c r="I25" s="59">
        <f>E25+G25-H25</f>
        <v>0</v>
      </c>
      <c r="J25" s="60"/>
      <c r="K25" s="58"/>
      <c r="L25" s="57"/>
      <c r="M25" s="58"/>
      <c r="N25" s="59">
        <f>J25+L25-M25</f>
        <v>0</v>
      </c>
      <c r="O25" s="56">
        <v>2.5</v>
      </c>
      <c r="P25" s="58">
        <v>10</v>
      </c>
      <c r="Q25" s="57">
        <v>8.567</v>
      </c>
      <c r="R25" s="60"/>
      <c r="S25" s="59">
        <f>O25+Q25-R25</f>
        <v>11.067</v>
      </c>
      <c r="T25" s="56">
        <v>2.5</v>
      </c>
      <c r="U25" s="58">
        <v>10</v>
      </c>
      <c r="V25" s="57">
        <v>8.6</v>
      </c>
      <c r="W25" s="60"/>
      <c r="X25" s="59">
        <f>T25+V25-W25</f>
        <v>11.1</v>
      </c>
      <c r="Y25" s="61">
        <f>SUM(E25+J25+O25+T25)</f>
        <v>5</v>
      </c>
      <c r="Z25" s="62">
        <f>SUM(G25+L25+Q25+V25)</f>
        <v>17.167</v>
      </c>
      <c r="AA25" s="63">
        <f>$I25+$N25+$S25+$X25</f>
        <v>22.167</v>
      </c>
      <c r="AB25" s="64"/>
    </row>
    <row r="26" spans="1:28" s="79" customFormat="1" ht="11.25" customHeight="1">
      <c r="A26" s="65"/>
      <c r="B26" s="66" t="s">
        <v>179</v>
      </c>
      <c r="C26" s="114"/>
      <c r="D26" s="67"/>
      <c r="E26" s="68"/>
      <c r="F26" s="70"/>
      <c r="G26" s="69"/>
      <c r="H26" s="70"/>
      <c r="I26" s="71"/>
      <c r="J26" s="72"/>
      <c r="K26" s="70"/>
      <c r="L26" s="69"/>
      <c r="M26" s="72"/>
      <c r="N26" s="71"/>
      <c r="O26" s="68" t="s">
        <v>324</v>
      </c>
      <c r="P26" s="70"/>
      <c r="Q26" s="69" t="s">
        <v>325</v>
      </c>
      <c r="R26" s="72"/>
      <c r="S26" s="71" t="s">
        <v>325</v>
      </c>
      <c r="T26" s="68" t="s">
        <v>324</v>
      </c>
      <c r="U26" s="70"/>
      <c r="V26" s="69" t="s">
        <v>20</v>
      </c>
      <c r="W26" s="72"/>
      <c r="X26" s="71" t="s">
        <v>20</v>
      </c>
      <c r="Y26" s="68" t="s">
        <v>324</v>
      </c>
      <c r="Z26" s="74" t="s">
        <v>20</v>
      </c>
      <c r="AA26" s="75"/>
      <c r="AB26" s="76"/>
    </row>
    <row r="27" spans="1:28" s="5" customFormat="1" ht="15" customHeight="1">
      <c r="A27" s="108" t="s">
        <v>21</v>
      </c>
      <c r="B27" s="107" t="s">
        <v>182</v>
      </c>
      <c r="C27" s="113" t="s">
        <v>105</v>
      </c>
      <c r="D27" s="55">
        <v>2009</v>
      </c>
      <c r="E27" s="56"/>
      <c r="F27" s="58"/>
      <c r="G27" s="57"/>
      <c r="H27" s="58"/>
      <c r="I27" s="59">
        <f>E27+G27-H27</f>
        <v>0</v>
      </c>
      <c r="J27" s="60"/>
      <c r="K27" s="58"/>
      <c r="L27" s="57"/>
      <c r="M27" s="58"/>
      <c r="N27" s="59">
        <f>J27+L27-M27</f>
        <v>0</v>
      </c>
      <c r="O27" s="56">
        <v>2.5</v>
      </c>
      <c r="P27" s="58">
        <v>10</v>
      </c>
      <c r="Q27" s="57">
        <v>8.7</v>
      </c>
      <c r="R27" s="60"/>
      <c r="S27" s="59">
        <f>O27+Q27-R27</f>
        <v>11.2</v>
      </c>
      <c r="T27" s="56">
        <v>2.5</v>
      </c>
      <c r="U27" s="58">
        <v>10</v>
      </c>
      <c r="V27" s="57">
        <v>8.43</v>
      </c>
      <c r="W27" s="60"/>
      <c r="X27" s="59">
        <f>T27+V27-W27</f>
        <v>10.93</v>
      </c>
      <c r="Y27" s="61">
        <f>SUM(E27+J27+O27+T27)</f>
        <v>5</v>
      </c>
      <c r="Z27" s="62">
        <f>SUM(G27+L27+Q27+V27)</f>
        <v>17.13</v>
      </c>
      <c r="AA27" s="63">
        <f>$I27+$N27+$S27+$X27</f>
        <v>22.13</v>
      </c>
      <c r="AB27" s="64"/>
    </row>
    <row r="28" spans="1:28" s="79" customFormat="1" ht="11.25" customHeight="1">
      <c r="A28" s="65"/>
      <c r="B28" s="66" t="s">
        <v>181</v>
      </c>
      <c r="C28" s="114"/>
      <c r="D28" s="67"/>
      <c r="E28" s="68"/>
      <c r="F28" s="70"/>
      <c r="G28" s="69"/>
      <c r="H28" s="70"/>
      <c r="I28" s="71"/>
      <c r="J28" s="72"/>
      <c r="K28" s="70"/>
      <c r="L28" s="69"/>
      <c r="M28" s="72"/>
      <c r="N28" s="71"/>
      <c r="O28" s="68" t="s">
        <v>324</v>
      </c>
      <c r="P28" s="70"/>
      <c r="Q28" s="69" t="s">
        <v>21</v>
      </c>
      <c r="R28" s="72"/>
      <c r="S28" s="71" t="s">
        <v>21</v>
      </c>
      <c r="T28" s="68" t="s">
        <v>324</v>
      </c>
      <c r="U28" s="70"/>
      <c r="V28" s="69" t="s">
        <v>21</v>
      </c>
      <c r="W28" s="72"/>
      <c r="X28" s="71" t="s">
        <v>21</v>
      </c>
      <c r="Y28" s="68" t="s">
        <v>324</v>
      </c>
      <c r="Z28" s="74" t="s">
        <v>21</v>
      </c>
      <c r="AA28" s="75"/>
      <c r="AB28" s="76"/>
    </row>
    <row r="29" spans="1:28" s="5" customFormat="1" ht="15" customHeight="1">
      <c r="A29" s="108" t="s">
        <v>22</v>
      </c>
      <c r="B29" s="107" t="s">
        <v>183</v>
      </c>
      <c r="C29" s="113" t="s">
        <v>80</v>
      </c>
      <c r="D29" s="55">
        <v>2009</v>
      </c>
      <c r="E29" s="56"/>
      <c r="F29" s="58"/>
      <c r="G29" s="57"/>
      <c r="H29" s="58"/>
      <c r="I29" s="59">
        <f>E29+G29-H29</f>
        <v>0</v>
      </c>
      <c r="J29" s="60"/>
      <c r="K29" s="58"/>
      <c r="L29" s="57"/>
      <c r="M29" s="58"/>
      <c r="N29" s="59">
        <f>J29+L29-M29</f>
        <v>0</v>
      </c>
      <c r="O29" s="56">
        <v>2.5</v>
      </c>
      <c r="P29" s="58">
        <v>10</v>
      </c>
      <c r="Q29" s="57">
        <v>8.567</v>
      </c>
      <c r="R29" s="60"/>
      <c r="S29" s="59">
        <f>O29+Q29-R29</f>
        <v>11.067</v>
      </c>
      <c r="T29" s="56">
        <v>2.5</v>
      </c>
      <c r="U29" s="58">
        <v>10</v>
      </c>
      <c r="V29" s="57">
        <v>8.37</v>
      </c>
      <c r="W29" s="60"/>
      <c r="X29" s="59">
        <f>T29+V29-W29</f>
        <v>10.87</v>
      </c>
      <c r="Y29" s="61">
        <f>SUM(E29+J29+O29+T29)</f>
        <v>5</v>
      </c>
      <c r="Z29" s="62">
        <f>SUM(G29+L29+Q29+V29)</f>
        <v>16.936999999999998</v>
      </c>
      <c r="AA29" s="63">
        <f>$I29+$N29+$S29+$X29</f>
        <v>21.936999999999998</v>
      </c>
      <c r="AB29" s="64"/>
    </row>
    <row r="30" spans="1:28" s="79" customFormat="1" ht="11.25" customHeight="1">
      <c r="A30" s="65"/>
      <c r="B30" s="66" t="s">
        <v>168</v>
      </c>
      <c r="C30" s="114"/>
      <c r="D30" s="67"/>
      <c r="E30" s="68"/>
      <c r="F30" s="70"/>
      <c r="G30" s="69"/>
      <c r="H30" s="70"/>
      <c r="I30" s="71"/>
      <c r="J30" s="72"/>
      <c r="K30" s="70"/>
      <c r="L30" s="69"/>
      <c r="M30" s="72"/>
      <c r="N30" s="71"/>
      <c r="O30" s="68" t="s">
        <v>324</v>
      </c>
      <c r="P30" s="70"/>
      <c r="Q30" s="69" t="s">
        <v>325</v>
      </c>
      <c r="R30" s="72"/>
      <c r="S30" s="69" t="s">
        <v>325</v>
      </c>
      <c r="T30" s="68" t="s">
        <v>324</v>
      </c>
      <c r="U30" s="70"/>
      <c r="V30" s="69" t="s">
        <v>22</v>
      </c>
      <c r="W30" s="72"/>
      <c r="X30" s="71" t="s">
        <v>22</v>
      </c>
      <c r="Y30" s="68" t="s">
        <v>324</v>
      </c>
      <c r="Z30" s="74" t="s">
        <v>22</v>
      </c>
      <c r="AA30" s="75"/>
      <c r="AB30" s="76"/>
    </row>
    <row r="31" spans="1:28" s="5" customFormat="1" ht="15" customHeight="1">
      <c r="A31" s="108" t="s">
        <v>23</v>
      </c>
      <c r="B31" s="107" t="s">
        <v>255</v>
      </c>
      <c r="C31" s="113" t="s">
        <v>44</v>
      </c>
      <c r="D31" s="55">
        <v>2009</v>
      </c>
      <c r="E31" s="56"/>
      <c r="F31" s="58"/>
      <c r="G31" s="57"/>
      <c r="H31" s="58"/>
      <c r="I31" s="59">
        <f>E31+G31-H31</f>
        <v>0</v>
      </c>
      <c r="J31" s="60"/>
      <c r="K31" s="58"/>
      <c r="L31" s="57"/>
      <c r="M31" s="58"/>
      <c r="N31" s="59">
        <f>J31+L31-M31</f>
        <v>0</v>
      </c>
      <c r="O31" s="56">
        <v>2.5</v>
      </c>
      <c r="P31" s="58">
        <v>10</v>
      </c>
      <c r="Q31" s="57">
        <v>8.534</v>
      </c>
      <c r="R31" s="60"/>
      <c r="S31" s="59">
        <f>O31+Q31-R31</f>
        <v>11.034</v>
      </c>
      <c r="T31" s="56">
        <v>2.5</v>
      </c>
      <c r="U31" s="58">
        <v>10</v>
      </c>
      <c r="V31" s="57">
        <v>8.23</v>
      </c>
      <c r="W31" s="60"/>
      <c r="X31" s="59">
        <f>T31+V31-W31</f>
        <v>10.73</v>
      </c>
      <c r="Y31" s="61">
        <f>SUM(E31+J31+O31+T31)</f>
        <v>5</v>
      </c>
      <c r="Z31" s="62">
        <f>SUM(G31+L31+Q31+V31)</f>
        <v>16.764000000000003</v>
      </c>
      <c r="AA31" s="63">
        <f>$I31+$N31+$S31+$X31</f>
        <v>21.764000000000003</v>
      </c>
      <c r="AB31" s="64"/>
    </row>
    <row r="32" spans="1:28" s="79" customFormat="1" ht="11.25" customHeight="1">
      <c r="A32" s="65"/>
      <c r="B32" s="66" t="s">
        <v>79</v>
      </c>
      <c r="C32" s="114"/>
      <c r="D32" s="67"/>
      <c r="E32" s="68"/>
      <c r="F32" s="70"/>
      <c r="G32" s="69"/>
      <c r="H32" s="70"/>
      <c r="I32" s="71"/>
      <c r="J32" s="72"/>
      <c r="K32" s="70"/>
      <c r="L32" s="69"/>
      <c r="M32" s="72"/>
      <c r="N32" s="71"/>
      <c r="O32" s="68" t="s">
        <v>324</v>
      </c>
      <c r="P32" s="70"/>
      <c r="Q32" s="69" t="s">
        <v>24</v>
      </c>
      <c r="R32" s="72"/>
      <c r="S32" s="69" t="s">
        <v>24</v>
      </c>
      <c r="T32" s="68" t="s">
        <v>324</v>
      </c>
      <c r="U32" s="70"/>
      <c r="V32" s="69" t="s">
        <v>31</v>
      </c>
      <c r="W32" s="72"/>
      <c r="X32" s="71" t="s">
        <v>31</v>
      </c>
      <c r="Y32" s="68" t="s">
        <v>324</v>
      </c>
      <c r="Z32" s="74" t="s">
        <v>23</v>
      </c>
      <c r="AA32" s="75"/>
      <c r="AB32" s="76"/>
    </row>
    <row r="33" spans="1:28" s="5" customFormat="1" ht="15" customHeight="1">
      <c r="A33" s="108" t="s">
        <v>24</v>
      </c>
      <c r="B33" s="107" t="s">
        <v>150</v>
      </c>
      <c r="C33" s="113" t="s">
        <v>80</v>
      </c>
      <c r="D33" s="55">
        <v>2009</v>
      </c>
      <c r="E33" s="56"/>
      <c r="F33" s="58"/>
      <c r="G33" s="57"/>
      <c r="H33" s="58"/>
      <c r="I33" s="59">
        <f>E33+G33-H33</f>
        <v>0</v>
      </c>
      <c r="J33" s="60"/>
      <c r="K33" s="58"/>
      <c r="L33" s="57"/>
      <c r="M33" s="58"/>
      <c r="N33" s="59">
        <f>J33+L33-M33</f>
        <v>0</v>
      </c>
      <c r="O33" s="56">
        <v>2.5</v>
      </c>
      <c r="P33" s="58">
        <v>10</v>
      </c>
      <c r="Q33" s="57">
        <v>8.734</v>
      </c>
      <c r="R33" s="60"/>
      <c r="S33" s="59">
        <f>O33+Q33-R33</f>
        <v>11.234</v>
      </c>
      <c r="T33" s="56">
        <v>2.5</v>
      </c>
      <c r="U33" s="58">
        <v>10</v>
      </c>
      <c r="V33" s="57">
        <v>7.97</v>
      </c>
      <c r="W33" s="60"/>
      <c r="X33" s="59">
        <f>T33+V33-W33</f>
        <v>10.469999999999999</v>
      </c>
      <c r="Y33" s="61">
        <f>SUM(E33+J33+O33+T33)</f>
        <v>5</v>
      </c>
      <c r="Z33" s="62">
        <f>SUM(G33+L33+Q33+V33)</f>
        <v>16.704</v>
      </c>
      <c r="AA33" s="63">
        <f>$I33+$N33+$S33+$X33</f>
        <v>21.704</v>
      </c>
      <c r="AB33" s="64"/>
    </row>
    <row r="34" spans="1:28" s="79" customFormat="1" ht="11.25" customHeight="1">
      <c r="A34" s="65"/>
      <c r="B34" s="66" t="s">
        <v>168</v>
      </c>
      <c r="C34" s="114"/>
      <c r="D34" s="67"/>
      <c r="E34" s="68"/>
      <c r="F34" s="70"/>
      <c r="G34" s="69"/>
      <c r="H34" s="70"/>
      <c r="I34" s="71"/>
      <c r="J34" s="72"/>
      <c r="K34" s="70"/>
      <c r="L34" s="69"/>
      <c r="M34" s="72"/>
      <c r="N34" s="71"/>
      <c r="O34" s="68" t="s">
        <v>324</v>
      </c>
      <c r="P34" s="70"/>
      <c r="Q34" s="69" t="s">
        <v>20</v>
      </c>
      <c r="R34" s="72"/>
      <c r="S34" s="71" t="s">
        <v>20</v>
      </c>
      <c r="T34" s="68" t="s">
        <v>324</v>
      </c>
      <c r="U34" s="70"/>
      <c r="V34" s="69" t="s">
        <v>35</v>
      </c>
      <c r="W34" s="72"/>
      <c r="X34" s="69" t="s">
        <v>35</v>
      </c>
      <c r="Y34" s="68" t="s">
        <v>324</v>
      </c>
      <c r="Z34" s="74" t="s">
        <v>24</v>
      </c>
      <c r="AA34" s="75"/>
      <c r="AB34" s="76"/>
    </row>
    <row r="35" spans="1:28" s="5" customFormat="1" ht="15" customHeight="1">
      <c r="A35" s="108" t="s">
        <v>25</v>
      </c>
      <c r="B35" s="107" t="s">
        <v>256</v>
      </c>
      <c r="C35" s="113" t="s">
        <v>188</v>
      </c>
      <c r="D35" s="55">
        <v>2009</v>
      </c>
      <c r="E35" s="56"/>
      <c r="F35" s="58"/>
      <c r="G35" s="57"/>
      <c r="H35" s="58"/>
      <c r="I35" s="59">
        <f>E35+G35-H35</f>
        <v>0</v>
      </c>
      <c r="J35" s="60"/>
      <c r="K35" s="58"/>
      <c r="L35" s="57"/>
      <c r="M35" s="58"/>
      <c r="N35" s="59">
        <f>J35+L35-M35</f>
        <v>0</v>
      </c>
      <c r="O35" s="56">
        <v>2.5</v>
      </c>
      <c r="P35" s="58">
        <v>10</v>
      </c>
      <c r="Q35" s="57">
        <v>8.467</v>
      </c>
      <c r="R35" s="60"/>
      <c r="S35" s="59">
        <f>O35+Q35-R35</f>
        <v>10.967</v>
      </c>
      <c r="T35" s="56">
        <v>2.5</v>
      </c>
      <c r="U35" s="58">
        <v>10</v>
      </c>
      <c r="V35" s="57">
        <v>8.2</v>
      </c>
      <c r="W35" s="60"/>
      <c r="X35" s="59">
        <f>T35+V35-W35</f>
        <v>10.7</v>
      </c>
      <c r="Y35" s="61">
        <f>SUM(E35+J35+O35+T35)</f>
        <v>5</v>
      </c>
      <c r="Z35" s="62">
        <f>SUM(G35+L35+Q35+V35)</f>
        <v>16.667</v>
      </c>
      <c r="AA35" s="63">
        <f>$I35+$N35+$S35+$X35</f>
        <v>21.667</v>
      </c>
      <c r="AB35" s="64"/>
    </row>
    <row r="36" spans="1:28" s="79" customFormat="1" ht="11.25" customHeight="1">
      <c r="A36" s="65"/>
      <c r="B36" s="66" t="s">
        <v>257</v>
      </c>
      <c r="C36" s="114"/>
      <c r="D36" s="67"/>
      <c r="E36" s="68"/>
      <c r="F36" s="70"/>
      <c r="G36" s="69"/>
      <c r="H36" s="70"/>
      <c r="I36" s="71"/>
      <c r="J36" s="72"/>
      <c r="K36" s="70"/>
      <c r="L36" s="69"/>
      <c r="M36" s="72"/>
      <c r="N36" s="71"/>
      <c r="O36" s="68" t="s">
        <v>324</v>
      </c>
      <c r="P36" s="70"/>
      <c r="Q36" s="69" t="s">
        <v>25</v>
      </c>
      <c r="R36" s="72"/>
      <c r="S36" s="71" t="s">
        <v>25</v>
      </c>
      <c r="T36" s="68" t="s">
        <v>324</v>
      </c>
      <c r="U36" s="70"/>
      <c r="V36" s="69" t="s">
        <v>32</v>
      </c>
      <c r="W36" s="72"/>
      <c r="X36" s="69" t="s">
        <v>32</v>
      </c>
      <c r="Y36" s="68" t="s">
        <v>324</v>
      </c>
      <c r="Z36" s="74" t="s">
        <v>25</v>
      </c>
      <c r="AA36" s="75"/>
      <c r="AB36" s="76"/>
    </row>
    <row r="37" spans="1:28" s="5" customFormat="1" ht="15" customHeight="1">
      <c r="A37" s="108" t="s">
        <v>31</v>
      </c>
      <c r="B37" s="107" t="s">
        <v>163</v>
      </c>
      <c r="C37" s="113" t="s">
        <v>80</v>
      </c>
      <c r="D37" s="109">
        <v>2009</v>
      </c>
      <c r="E37" s="56"/>
      <c r="F37" s="58"/>
      <c r="G37" s="57"/>
      <c r="H37" s="58"/>
      <c r="I37" s="59">
        <f>E37+G37-H37</f>
        <v>0</v>
      </c>
      <c r="J37" s="60"/>
      <c r="K37" s="58"/>
      <c r="L37" s="57"/>
      <c r="M37" s="58"/>
      <c r="N37" s="59">
        <f>J37+L37-M37</f>
        <v>0</v>
      </c>
      <c r="O37" s="56">
        <v>2.5</v>
      </c>
      <c r="P37" s="58">
        <v>10</v>
      </c>
      <c r="Q37" s="57">
        <v>8.3</v>
      </c>
      <c r="R37" s="60"/>
      <c r="S37" s="59">
        <f>O37+Q37-R37</f>
        <v>10.8</v>
      </c>
      <c r="T37" s="56">
        <v>2.5</v>
      </c>
      <c r="U37" s="58">
        <v>10</v>
      </c>
      <c r="V37" s="57">
        <v>8.27</v>
      </c>
      <c r="W37" s="60"/>
      <c r="X37" s="59">
        <f>T37+V37-W37</f>
        <v>10.77</v>
      </c>
      <c r="Y37" s="61">
        <f>SUM(E37+J37+O37+T37)</f>
        <v>5</v>
      </c>
      <c r="Z37" s="62">
        <f>SUM(G37+L37+Q37+V37)</f>
        <v>16.57</v>
      </c>
      <c r="AA37" s="63">
        <f>$I37+$N37+$S37+$X37</f>
        <v>21.57</v>
      </c>
      <c r="AB37" s="64"/>
    </row>
    <row r="38" spans="1:28" s="79" customFormat="1" ht="11.25" customHeight="1">
      <c r="A38" s="65"/>
      <c r="B38" s="66" t="s">
        <v>179</v>
      </c>
      <c r="C38" s="114"/>
      <c r="D38" s="67"/>
      <c r="E38" s="68"/>
      <c r="F38" s="70"/>
      <c r="G38" s="69"/>
      <c r="H38" s="70"/>
      <c r="I38" s="71"/>
      <c r="J38" s="72"/>
      <c r="K38" s="70"/>
      <c r="L38" s="69"/>
      <c r="M38" s="72"/>
      <c r="N38" s="71"/>
      <c r="O38" s="68" t="s">
        <v>324</v>
      </c>
      <c r="P38" s="70"/>
      <c r="Q38" s="69" t="s">
        <v>32</v>
      </c>
      <c r="R38" s="72"/>
      <c r="S38" s="71" t="s">
        <v>32</v>
      </c>
      <c r="T38" s="68" t="s">
        <v>324</v>
      </c>
      <c r="U38" s="70"/>
      <c r="V38" s="69" t="s">
        <v>326</v>
      </c>
      <c r="W38" s="72"/>
      <c r="X38" s="71" t="s">
        <v>326</v>
      </c>
      <c r="Y38" s="68" t="s">
        <v>324</v>
      </c>
      <c r="Z38" s="74" t="s">
        <v>31</v>
      </c>
      <c r="AA38" s="75"/>
      <c r="AB38" s="76"/>
    </row>
    <row r="39" spans="1:28" s="5" customFormat="1" ht="15" customHeight="1">
      <c r="A39" s="108" t="s">
        <v>32</v>
      </c>
      <c r="B39" s="107" t="s">
        <v>164</v>
      </c>
      <c r="C39" s="113" t="s">
        <v>178</v>
      </c>
      <c r="D39" s="109">
        <v>2009</v>
      </c>
      <c r="E39" s="56"/>
      <c r="F39" s="58"/>
      <c r="G39" s="57"/>
      <c r="H39" s="58"/>
      <c r="I39" s="59">
        <f>E39+G39-H39</f>
        <v>0</v>
      </c>
      <c r="J39" s="60"/>
      <c r="K39" s="58"/>
      <c r="L39" s="57"/>
      <c r="M39" s="58"/>
      <c r="N39" s="59">
        <f>J39+L39-M39</f>
        <v>0</v>
      </c>
      <c r="O39" s="56">
        <v>2.5</v>
      </c>
      <c r="P39" s="58">
        <v>10</v>
      </c>
      <c r="Q39" s="57">
        <v>8.234</v>
      </c>
      <c r="R39" s="60"/>
      <c r="S39" s="59">
        <f>O39+Q39-R39</f>
        <v>10.734</v>
      </c>
      <c r="T39" s="56">
        <v>2.5</v>
      </c>
      <c r="U39" s="58">
        <v>10</v>
      </c>
      <c r="V39" s="57">
        <v>8.33</v>
      </c>
      <c r="W39" s="60"/>
      <c r="X39" s="59">
        <f>T39+V39-W39</f>
        <v>10.83</v>
      </c>
      <c r="Y39" s="61">
        <f>SUM(E39+J39+O39+T39)</f>
        <v>5</v>
      </c>
      <c r="Z39" s="62">
        <f>SUM(G39+L39+Q39+V39)</f>
        <v>16.564</v>
      </c>
      <c r="AA39" s="63">
        <f>$I39+$N39+$S39+$X39</f>
        <v>21.564</v>
      </c>
      <c r="AB39" s="64"/>
    </row>
    <row r="40" spans="1:28" s="79" customFormat="1" ht="11.25" customHeight="1">
      <c r="A40" s="65"/>
      <c r="B40" s="66" t="s">
        <v>179</v>
      </c>
      <c r="C40" s="114"/>
      <c r="D40" s="67"/>
      <c r="E40" s="68"/>
      <c r="F40" s="70"/>
      <c r="G40" s="69"/>
      <c r="H40" s="70"/>
      <c r="I40" s="71"/>
      <c r="J40" s="72"/>
      <c r="K40" s="70"/>
      <c r="L40" s="69"/>
      <c r="M40" s="72"/>
      <c r="N40" s="71"/>
      <c r="O40" s="68" t="s">
        <v>324</v>
      </c>
      <c r="P40" s="70"/>
      <c r="Q40" s="69" t="s">
        <v>33</v>
      </c>
      <c r="R40" s="72"/>
      <c r="S40" s="71" t="s">
        <v>33</v>
      </c>
      <c r="T40" s="68" t="s">
        <v>324</v>
      </c>
      <c r="U40" s="70"/>
      <c r="V40" s="69" t="s">
        <v>23</v>
      </c>
      <c r="W40" s="72"/>
      <c r="X40" s="71" t="s">
        <v>23</v>
      </c>
      <c r="Y40" s="68" t="s">
        <v>324</v>
      </c>
      <c r="Z40" s="74" t="s">
        <v>32</v>
      </c>
      <c r="AA40" s="75"/>
      <c r="AB40" s="76"/>
    </row>
    <row r="41" spans="1:28" s="5" customFormat="1" ht="15" customHeight="1">
      <c r="A41" s="108" t="s">
        <v>33</v>
      </c>
      <c r="B41" s="107" t="s">
        <v>180</v>
      </c>
      <c r="C41" s="113" t="s">
        <v>51</v>
      </c>
      <c r="D41" s="109">
        <v>2009</v>
      </c>
      <c r="E41" s="56"/>
      <c r="F41" s="58"/>
      <c r="G41" s="57"/>
      <c r="H41" s="58"/>
      <c r="I41" s="59">
        <f>E41+G41-H41</f>
        <v>0</v>
      </c>
      <c r="J41" s="60"/>
      <c r="K41" s="58"/>
      <c r="L41" s="57"/>
      <c r="M41" s="58"/>
      <c r="N41" s="59">
        <f>J41+L41-M41</f>
        <v>0</v>
      </c>
      <c r="O41" s="56">
        <v>2.5</v>
      </c>
      <c r="P41" s="58">
        <v>10</v>
      </c>
      <c r="Q41" s="57">
        <v>8.2</v>
      </c>
      <c r="R41" s="60"/>
      <c r="S41" s="59">
        <f>O41+Q41-R41</f>
        <v>10.7</v>
      </c>
      <c r="T41" s="56">
        <v>2.5</v>
      </c>
      <c r="U41" s="58">
        <v>10</v>
      </c>
      <c r="V41" s="57">
        <v>8.03</v>
      </c>
      <c r="W41" s="60"/>
      <c r="X41" s="59">
        <f>T41+V41-W41</f>
        <v>10.53</v>
      </c>
      <c r="Y41" s="61">
        <f>SUM(E41+J41+O41+T41)</f>
        <v>5</v>
      </c>
      <c r="Z41" s="62">
        <f>SUM(G41+L41+Q41+V41)</f>
        <v>16.229999999999997</v>
      </c>
      <c r="AA41" s="63">
        <f>$I41+$N41+$S41+$X41</f>
        <v>21.229999999999997</v>
      </c>
      <c r="AB41" s="64"/>
    </row>
    <row r="42" spans="1:28" s="79" customFormat="1" ht="11.25" customHeight="1">
      <c r="A42" s="65"/>
      <c r="B42" s="66" t="s">
        <v>179</v>
      </c>
      <c r="C42" s="114"/>
      <c r="D42" s="67"/>
      <c r="E42" s="68"/>
      <c r="F42" s="70"/>
      <c r="G42" s="69"/>
      <c r="H42" s="70"/>
      <c r="I42" s="71"/>
      <c r="J42" s="72"/>
      <c r="K42" s="70"/>
      <c r="L42" s="69"/>
      <c r="M42" s="72"/>
      <c r="N42" s="71"/>
      <c r="O42" s="68" t="s">
        <v>324</v>
      </c>
      <c r="P42" s="70"/>
      <c r="Q42" s="69" t="s">
        <v>34</v>
      </c>
      <c r="R42" s="72"/>
      <c r="S42" s="71" t="s">
        <v>34</v>
      </c>
      <c r="T42" s="68" t="s">
        <v>324</v>
      </c>
      <c r="U42" s="70"/>
      <c r="V42" s="69" t="s">
        <v>34</v>
      </c>
      <c r="W42" s="72"/>
      <c r="X42" s="71" t="s">
        <v>34</v>
      </c>
      <c r="Y42" s="68" t="s">
        <v>324</v>
      </c>
      <c r="Z42" s="74" t="s">
        <v>33</v>
      </c>
      <c r="AA42" s="75"/>
      <c r="AB42" s="76"/>
    </row>
    <row r="43" spans="1:28" s="5" customFormat="1" ht="15" customHeight="1">
      <c r="A43" s="108" t="s">
        <v>34</v>
      </c>
      <c r="B43" s="107" t="s">
        <v>186</v>
      </c>
      <c r="C43" s="138" t="s">
        <v>187</v>
      </c>
      <c r="D43" s="109">
        <v>2009</v>
      </c>
      <c r="E43" s="56"/>
      <c r="F43" s="58"/>
      <c r="G43" s="57"/>
      <c r="H43" s="58"/>
      <c r="I43" s="59">
        <f>E43+G43-H43</f>
        <v>0</v>
      </c>
      <c r="J43" s="60"/>
      <c r="K43" s="58"/>
      <c r="L43" s="57"/>
      <c r="M43" s="58"/>
      <c r="N43" s="59">
        <f>J43+L43-M43</f>
        <v>0</v>
      </c>
      <c r="O43" s="56">
        <v>2.5</v>
      </c>
      <c r="P43" s="58">
        <v>10</v>
      </c>
      <c r="Q43" s="57">
        <v>7.9</v>
      </c>
      <c r="R43" s="60"/>
      <c r="S43" s="59">
        <f>O43+Q43-R43</f>
        <v>10.4</v>
      </c>
      <c r="T43" s="56">
        <v>2.5</v>
      </c>
      <c r="U43" s="58">
        <v>10</v>
      </c>
      <c r="V43" s="57">
        <v>7.83</v>
      </c>
      <c r="W43" s="60"/>
      <c r="X43" s="59">
        <f>T43+V43-W43</f>
        <v>10.33</v>
      </c>
      <c r="Y43" s="61">
        <f>SUM(E43+J43+O43+T43)</f>
        <v>5</v>
      </c>
      <c r="Z43" s="62">
        <f>SUM(G43+L43+Q43+V43)</f>
        <v>15.73</v>
      </c>
      <c r="AA43" s="63">
        <f>$I43+$N43+$S43+$X43</f>
        <v>20.73</v>
      </c>
      <c r="AB43" s="64"/>
    </row>
    <row r="44" spans="1:28" s="79" customFormat="1" ht="11.25" customHeight="1">
      <c r="A44" s="65"/>
      <c r="B44" s="66" t="s">
        <v>79</v>
      </c>
      <c r="C44" s="114"/>
      <c r="D44" s="67"/>
      <c r="E44" s="68"/>
      <c r="F44" s="70"/>
      <c r="G44" s="69"/>
      <c r="H44" s="70"/>
      <c r="I44" s="71"/>
      <c r="J44" s="72"/>
      <c r="K44" s="70"/>
      <c r="L44" s="69"/>
      <c r="M44" s="72"/>
      <c r="N44" s="71"/>
      <c r="O44" s="68" t="s">
        <v>324</v>
      </c>
      <c r="P44" s="70"/>
      <c r="Q44" s="69" t="s">
        <v>35</v>
      </c>
      <c r="R44" s="72"/>
      <c r="S44" s="71" t="s">
        <v>35</v>
      </c>
      <c r="T44" s="68" t="s">
        <v>324</v>
      </c>
      <c r="U44" s="70"/>
      <c r="V44" s="69" t="s">
        <v>36</v>
      </c>
      <c r="W44" s="72"/>
      <c r="X44" s="71" t="s">
        <v>36</v>
      </c>
      <c r="Y44" s="68" t="s">
        <v>324</v>
      </c>
      <c r="Z44" s="74" t="s">
        <v>34</v>
      </c>
      <c r="AA44" s="75"/>
      <c r="AB44" s="76"/>
    </row>
    <row r="45" spans="1:28" s="5" customFormat="1" ht="15" customHeight="1">
      <c r="A45" s="108" t="s">
        <v>35</v>
      </c>
      <c r="B45" s="107" t="s">
        <v>140</v>
      </c>
      <c r="C45" s="113" t="s">
        <v>47</v>
      </c>
      <c r="D45" s="109">
        <v>2009</v>
      </c>
      <c r="E45" s="56"/>
      <c r="F45" s="58"/>
      <c r="G45" s="57"/>
      <c r="H45" s="58"/>
      <c r="I45" s="59">
        <f>E45+G45-H45</f>
        <v>0</v>
      </c>
      <c r="J45" s="60"/>
      <c r="K45" s="58"/>
      <c r="L45" s="57"/>
      <c r="M45" s="58"/>
      <c r="N45" s="59">
        <f>J45+L45-M45</f>
        <v>0</v>
      </c>
      <c r="O45" s="56">
        <v>2.5</v>
      </c>
      <c r="P45" s="58">
        <v>10</v>
      </c>
      <c r="Q45" s="57">
        <v>8.4</v>
      </c>
      <c r="R45" s="60"/>
      <c r="S45" s="59">
        <f>O45+Q45-R45</f>
        <v>10.9</v>
      </c>
      <c r="T45" s="56">
        <v>2.5</v>
      </c>
      <c r="U45" s="58">
        <v>10</v>
      </c>
      <c r="V45" s="57">
        <v>7.13</v>
      </c>
      <c r="W45" s="60"/>
      <c r="X45" s="59">
        <f>T45+V45-W45</f>
        <v>9.629999999999999</v>
      </c>
      <c r="Y45" s="61">
        <f>SUM(E45+J45+O45+T45)</f>
        <v>5</v>
      </c>
      <c r="Z45" s="62">
        <f>SUM(G45+L45+Q45+V45)</f>
        <v>15.530000000000001</v>
      </c>
      <c r="AA45" s="63">
        <f>$I45+$N45+$S45+$X45</f>
        <v>20.53</v>
      </c>
      <c r="AB45" s="64"/>
    </row>
    <row r="46" spans="1:28" s="79" customFormat="1" ht="11.25" customHeight="1">
      <c r="A46" s="65"/>
      <c r="B46" s="66" t="s">
        <v>130</v>
      </c>
      <c r="C46" s="114"/>
      <c r="D46" s="67"/>
      <c r="E46" s="68"/>
      <c r="F46" s="70"/>
      <c r="G46" s="69"/>
      <c r="H46" s="70"/>
      <c r="I46" s="71"/>
      <c r="J46" s="72"/>
      <c r="K46" s="70"/>
      <c r="L46" s="69"/>
      <c r="M46" s="72"/>
      <c r="N46" s="71"/>
      <c r="O46" s="68" t="s">
        <v>324</v>
      </c>
      <c r="P46" s="70"/>
      <c r="Q46" s="69" t="s">
        <v>31</v>
      </c>
      <c r="R46" s="72"/>
      <c r="S46" s="71" t="s">
        <v>31</v>
      </c>
      <c r="T46" s="68" t="s">
        <v>324</v>
      </c>
      <c r="U46" s="70"/>
      <c r="V46" s="69" t="s">
        <v>39</v>
      </c>
      <c r="W46" s="72"/>
      <c r="X46" s="71" t="s">
        <v>38</v>
      </c>
      <c r="Y46" s="68" t="s">
        <v>324</v>
      </c>
      <c r="Z46" s="74" t="s">
        <v>36</v>
      </c>
      <c r="AA46" s="75"/>
      <c r="AB46" s="76"/>
    </row>
    <row r="47" spans="1:28" s="5" customFormat="1" ht="15" customHeight="1">
      <c r="A47" s="108" t="s">
        <v>36</v>
      </c>
      <c r="B47" s="107" t="s">
        <v>288</v>
      </c>
      <c r="C47" s="113" t="s">
        <v>87</v>
      </c>
      <c r="D47" s="109">
        <v>2009</v>
      </c>
      <c r="E47" s="56"/>
      <c r="F47" s="58"/>
      <c r="G47" s="57"/>
      <c r="H47" s="58"/>
      <c r="I47" s="59">
        <f>E47+G47-H47</f>
        <v>0</v>
      </c>
      <c r="J47" s="60"/>
      <c r="K47" s="58"/>
      <c r="L47" s="57"/>
      <c r="M47" s="58"/>
      <c r="N47" s="59">
        <f>J47+L47-M47</f>
        <v>0</v>
      </c>
      <c r="O47" s="56">
        <v>2.5</v>
      </c>
      <c r="P47" s="58">
        <v>10</v>
      </c>
      <c r="Q47" s="57">
        <v>6.8</v>
      </c>
      <c r="R47" s="60"/>
      <c r="S47" s="59">
        <f>O47+Q47-R47</f>
        <v>9.3</v>
      </c>
      <c r="T47" s="56">
        <v>2.5</v>
      </c>
      <c r="U47" s="58">
        <v>10</v>
      </c>
      <c r="V47" s="57">
        <v>8.27</v>
      </c>
      <c r="W47" s="60"/>
      <c r="X47" s="59">
        <f>T47+V47-W47</f>
        <v>10.77</v>
      </c>
      <c r="Y47" s="61">
        <f>SUM(E47+J47+O47+T47)</f>
        <v>5</v>
      </c>
      <c r="Z47" s="62">
        <f>SUM(G47+L47+Q47+V47)</f>
        <v>15.07</v>
      </c>
      <c r="AA47" s="63">
        <f>$I47+$N47+$S47+$X47</f>
        <v>20.07</v>
      </c>
      <c r="AB47" s="64"/>
    </row>
    <row r="48" spans="1:28" s="79" customFormat="1" ht="11.25" customHeight="1">
      <c r="A48" s="65"/>
      <c r="B48" s="66" t="s">
        <v>289</v>
      </c>
      <c r="C48" s="114"/>
      <c r="D48" s="67"/>
      <c r="E48" s="68"/>
      <c r="F48" s="70"/>
      <c r="G48" s="69"/>
      <c r="H48" s="70"/>
      <c r="I48" s="71"/>
      <c r="J48" s="72"/>
      <c r="K48" s="70"/>
      <c r="L48" s="69"/>
      <c r="M48" s="72"/>
      <c r="N48" s="71"/>
      <c r="O48" s="68" t="s">
        <v>324</v>
      </c>
      <c r="P48" s="70"/>
      <c r="Q48" s="69" t="s">
        <v>39</v>
      </c>
      <c r="R48" s="72"/>
      <c r="S48" s="71" t="s">
        <v>39</v>
      </c>
      <c r="T48" s="68" t="s">
        <v>324</v>
      </c>
      <c r="U48" s="70"/>
      <c r="V48" s="69" t="s">
        <v>326</v>
      </c>
      <c r="W48" s="72"/>
      <c r="X48" s="71" t="s">
        <v>326</v>
      </c>
      <c r="Y48" s="68" t="s">
        <v>324</v>
      </c>
      <c r="Z48" s="74" t="s">
        <v>37</v>
      </c>
      <c r="AA48" s="75"/>
      <c r="AB48" s="76"/>
    </row>
    <row r="49" spans="1:28" s="5" customFormat="1" ht="15" customHeight="1">
      <c r="A49" s="108" t="s">
        <v>37</v>
      </c>
      <c r="B49" s="107" t="s">
        <v>259</v>
      </c>
      <c r="C49" s="113" t="s">
        <v>246</v>
      </c>
      <c r="D49" s="109">
        <v>2009</v>
      </c>
      <c r="E49" s="56"/>
      <c r="F49" s="58"/>
      <c r="G49" s="57"/>
      <c r="H49" s="58"/>
      <c r="I49" s="59">
        <f>E49+G49-H49</f>
        <v>0</v>
      </c>
      <c r="J49" s="60"/>
      <c r="K49" s="58"/>
      <c r="L49" s="57"/>
      <c r="M49" s="58"/>
      <c r="N49" s="59">
        <f>J49+L49-M49</f>
        <v>0</v>
      </c>
      <c r="O49" s="56">
        <v>2.5</v>
      </c>
      <c r="P49" s="58">
        <v>10</v>
      </c>
      <c r="Q49" s="57">
        <v>7.534</v>
      </c>
      <c r="R49" s="60"/>
      <c r="S49" s="59">
        <f>O49+Q49-R49</f>
        <v>10.033999999999999</v>
      </c>
      <c r="T49" s="56">
        <v>2.5</v>
      </c>
      <c r="U49" s="58">
        <v>10</v>
      </c>
      <c r="V49" s="57">
        <v>7.53</v>
      </c>
      <c r="W49" s="60"/>
      <c r="X49" s="59">
        <f>T49+V49-W49</f>
        <v>10.030000000000001</v>
      </c>
      <c r="Y49" s="61">
        <f>SUM(E49+J49+O49+T49)</f>
        <v>5</v>
      </c>
      <c r="Z49" s="62">
        <f>SUM(G49+L49+Q49+V49)</f>
        <v>15.064</v>
      </c>
      <c r="AA49" s="63">
        <f>$I49+$N49+$S49+$X49</f>
        <v>20.064</v>
      </c>
      <c r="AB49" s="64"/>
    </row>
    <row r="50" spans="1:28" s="79" customFormat="1" ht="11.25" customHeight="1">
      <c r="A50" s="65"/>
      <c r="B50" s="66" t="s">
        <v>179</v>
      </c>
      <c r="C50" s="114"/>
      <c r="D50" s="67"/>
      <c r="E50" s="68"/>
      <c r="F50" s="70"/>
      <c r="G50" s="69"/>
      <c r="H50" s="70"/>
      <c r="I50" s="71"/>
      <c r="J50" s="72"/>
      <c r="K50" s="70"/>
      <c r="L50" s="69"/>
      <c r="M50" s="72"/>
      <c r="N50" s="71"/>
      <c r="O50" s="68" t="s">
        <v>324</v>
      </c>
      <c r="P50" s="70"/>
      <c r="Q50" s="69" t="s">
        <v>38</v>
      </c>
      <c r="R50" s="72"/>
      <c r="S50" s="71" t="s">
        <v>38</v>
      </c>
      <c r="T50" s="68" t="s">
        <v>324</v>
      </c>
      <c r="U50" s="70"/>
      <c r="V50" s="69" t="s">
        <v>38</v>
      </c>
      <c r="W50" s="72"/>
      <c r="X50" s="71" t="s">
        <v>37</v>
      </c>
      <c r="Y50" s="68" t="s">
        <v>324</v>
      </c>
      <c r="Z50" s="74" t="s">
        <v>38</v>
      </c>
      <c r="AA50" s="75"/>
      <c r="AB50" s="76"/>
    </row>
    <row r="51" spans="1:28" s="5" customFormat="1" ht="15" customHeight="1">
      <c r="A51" s="108" t="s">
        <v>38</v>
      </c>
      <c r="B51" s="107" t="s">
        <v>66</v>
      </c>
      <c r="C51" s="113" t="s">
        <v>44</v>
      </c>
      <c r="D51" s="109">
        <v>2009</v>
      </c>
      <c r="E51" s="56"/>
      <c r="F51" s="58"/>
      <c r="G51" s="57"/>
      <c r="H51" s="58"/>
      <c r="I51" s="59">
        <f>E51+G51-H51</f>
        <v>0</v>
      </c>
      <c r="J51" s="60"/>
      <c r="K51" s="58"/>
      <c r="L51" s="57"/>
      <c r="M51" s="58"/>
      <c r="N51" s="59">
        <f>J51+L51-M51</f>
        <v>0</v>
      </c>
      <c r="O51" s="56">
        <v>2.5</v>
      </c>
      <c r="P51" s="58">
        <v>10</v>
      </c>
      <c r="Q51" s="57">
        <v>6.5</v>
      </c>
      <c r="R51" s="60"/>
      <c r="S51" s="59">
        <f>O51+Q51-R51</f>
        <v>9</v>
      </c>
      <c r="T51" s="56">
        <v>2.5</v>
      </c>
      <c r="U51" s="58">
        <v>10</v>
      </c>
      <c r="V51" s="57">
        <v>8.1</v>
      </c>
      <c r="W51" s="60"/>
      <c r="X51" s="59">
        <f>T51+V51-W51</f>
        <v>10.6</v>
      </c>
      <c r="Y51" s="61">
        <f>SUM(E51+J51+O51+T51)</f>
        <v>5</v>
      </c>
      <c r="Z51" s="62">
        <f>SUM(G51+L51+Q51+V51)</f>
        <v>14.6</v>
      </c>
      <c r="AA51" s="63">
        <f>$I51+$N51+$S51+$X51</f>
        <v>19.6</v>
      </c>
      <c r="AB51" s="64"/>
    </row>
    <row r="52" spans="1:28" s="79" customFormat="1" ht="11.25" customHeight="1">
      <c r="A52" s="65"/>
      <c r="B52" s="66" t="s">
        <v>212</v>
      </c>
      <c r="C52" s="114"/>
      <c r="D52" s="67"/>
      <c r="E52" s="68"/>
      <c r="F52" s="70"/>
      <c r="G52" s="69"/>
      <c r="H52" s="70"/>
      <c r="I52" s="71"/>
      <c r="J52" s="72"/>
      <c r="K52" s="70"/>
      <c r="L52" s="69"/>
      <c r="M52" s="72"/>
      <c r="N52" s="71"/>
      <c r="O52" s="68" t="s">
        <v>324</v>
      </c>
      <c r="P52" s="70"/>
      <c r="Q52" s="69" t="s">
        <v>40</v>
      </c>
      <c r="R52" s="72"/>
      <c r="S52" s="71" t="s">
        <v>40</v>
      </c>
      <c r="T52" s="68" t="s">
        <v>324</v>
      </c>
      <c r="U52" s="70"/>
      <c r="V52" s="69" t="s">
        <v>33</v>
      </c>
      <c r="W52" s="72"/>
      <c r="X52" s="71" t="s">
        <v>33</v>
      </c>
      <c r="Y52" s="68" t="s">
        <v>324</v>
      </c>
      <c r="Z52" s="74" t="s">
        <v>39</v>
      </c>
      <c r="AA52" s="75"/>
      <c r="AB52" s="76"/>
    </row>
    <row r="53" spans="1:28" s="5" customFormat="1" ht="15" customHeight="1">
      <c r="A53" s="108" t="s">
        <v>39</v>
      </c>
      <c r="B53" s="107" t="s">
        <v>142</v>
      </c>
      <c r="C53" s="113" t="s">
        <v>143</v>
      </c>
      <c r="D53" s="109">
        <v>2009</v>
      </c>
      <c r="E53" s="56"/>
      <c r="F53" s="58"/>
      <c r="G53" s="57"/>
      <c r="H53" s="58"/>
      <c r="I53" s="59">
        <f>E53+G53-H53</f>
        <v>0</v>
      </c>
      <c r="J53" s="60"/>
      <c r="K53" s="58"/>
      <c r="L53" s="57"/>
      <c r="M53" s="58"/>
      <c r="N53" s="59">
        <f>J53+L53-M53</f>
        <v>0</v>
      </c>
      <c r="O53" s="56">
        <v>2.5</v>
      </c>
      <c r="P53" s="58">
        <v>10</v>
      </c>
      <c r="Q53" s="57">
        <v>7.8</v>
      </c>
      <c r="R53" s="60"/>
      <c r="S53" s="59">
        <f>O53+Q53-R53</f>
        <v>10.3</v>
      </c>
      <c r="T53" s="56">
        <v>2.5</v>
      </c>
      <c r="U53" s="58">
        <v>10</v>
      </c>
      <c r="V53" s="57">
        <v>6.27</v>
      </c>
      <c r="W53" s="60"/>
      <c r="X53" s="59">
        <f>T53+V53-W53</f>
        <v>8.77</v>
      </c>
      <c r="Y53" s="61">
        <f>SUM(E53+J53+O53+T53)</f>
        <v>5</v>
      </c>
      <c r="Z53" s="62">
        <f>SUM(G53+L53+Q53+V53)</f>
        <v>14.07</v>
      </c>
      <c r="AA53" s="63">
        <f>$I53+$N53+$S53+$X53</f>
        <v>19.07</v>
      </c>
      <c r="AB53" s="64"/>
    </row>
    <row r="54" spans="1:28" s="79" customFormat="1" ht="11.25" customHeight="1">
      <c r="A54" s="65"/>
      <c r="B54" s="66" t="s">
        <v>130</v>
      </c>
      <c r="C54" s="114"/>
      <c r="D54" s="67"/>
      <c r="E54" s="68"/>
      <c r="F54" s="70"/>
      <c r="G54" s="69"/>
      <c r="H54" s="70"/>
      <c r="I54" s="71"/>
      <c r="J54" s="72"/>
      <c r="K54" s="70"/>
      <c r="L54" s="69"/>
      <c r="M54" s="72"/>
      <c r="N54" s="71"/>
      <c r="O54" s="68" t="s">
        <v>324</v>
      </c>
      <c r="P54" s="70"/>
      <c r="Q54" s="69" t="s">
        <v>36</v>
      </c>
      <c r="R54" s="72"/>
      <c r="S54" s="71" t="s">
        <v>36</v>
      </c>
      <c r="T54" s="68" t="s">
        <v>324</v>
      </c>
      <c r="U54" s="70"/>
      <c r="V54" s="69" t="s">
        <v>40</v>
      </c>
      <c r="W54" s="72"/>
      <c r="X54" s="71" t="s">
        <v>39</v>
      </c>
      <c r="Y54" s="68" t="s">
        <v>324</v>
      </c>
      <c r="Z54" s="74" t="s">
        <v>40</v>
      </c>
      <c r="AA54" s="75"/>
      <c r="AB54" s="76"/>
    </row>
    <row r="55" spans="1:28" s="5" customFormat="1" ht="15" customHeight="1">
      <c r="A55" s="108" t="s">
        <v>40</v>
      </c>
      <c r="B55" s="107" t="s">
        <v>239</v>
      </c>
      <c r="C55" s="113" t="s">
        <v>247</v>
      </c>
      <c r="D55" s="109">
        <v>2009</v>
      </c>
      <c r="E55" s="56"/>
      <c r="F55" s="58"/>
      <c r="G55" s="57"/>
      <c r="H55" s="58"/>
      <c r="I55" s="59">
        <f>E55+G55-H55</f>
        <v>0</v>
      </c>
      <c r="J55" s="60"/>
      <c r="K55" s="58"/>
      <c r="L55" s="57"/>
      <c r="M55" s="58"/>
      <c r="N55" s="59">
        <f>J55+L55-M55</f>
        <v>0</v>
      </c>
      <c r="O55" s="56">
        <v>2.5</v>
      </c>
      <c r="P55" s="58">
        <v>10</v>
      </c>
      <c r="Q55" s="57">
        <v>7.734</v>
      </c>
      <c r="R55" s="60"/>
      <c r="S55" s="59">
        <f>O55+Q55-R55</f>
        <v>10.234</v>
      </c>
      <c r="T55" s="56">
        <v>2.5</v>
      </c>
      <c r="U55" s="58">
        <v>10</v>
      </c>
      <c r="V55" s="57">
        <v>7.8</v>
      </c>
      <c r="W55" s="60">
        <v>2</v>
      </c>
      <c r="X55" s="59">
        <f>T55+V55-W55</f>
        <v>8.3</v>
      </c>
      <c r="Y55" s="61">
        <f>SUM(E55+J55+O55+T55)</f>
        <v>5</v>
      </c>
      <c r="Z55" s="62">
        <f>SUM(G55+L55+Q55+V55)</f>
        <v>15.533999999999999</v>
      </c>
      <c r="AA55" s="63">
        <f>$I55+$N55+$S55+$X55</f>
        <v>18.534</v>
      </c>
      <c r="AB55" s="64"/>
    </row>
    <row r="56" spans="1:28" s="79" customFormat="1" ht="11.25" customHeight="1" thickBot="1">
      <c r="A56" s="103"/>
      <c r="B56" s="80" t="s">
        <v>179</v>
      </c>
      <c r="C56" s="153"/>
      <c r="D56" s="116"/>
      <c r="E56" s="81"/>
      <c r="F56" s="83"/>
      <c r="G56" s="82"/>
      <c r="H56" s="83"/>
      <c r="I56" s="84"/>
      <c r="J56" s="85"/>
      <c r="K56" s="83"/>
      <c r="L56" s="82"/>
      <c r="M56" s="85"/>
      <c r="N56" s="84"/>
      <c r="O56" s="81" t="s">
        <v>324</v>
      </c>
      <c r="P56" s="83"/>
      <c r="Q56" s="82" t="s">
        <v>37</v>
      </c>
      <c r="R56" s="85"/>
      <c r="S56" s="84" t="s">
        <v>37</v>
      </c>
      <c r="T56" s="81" t="s">
        <v>324</v>
      </c>
      <c r="U56" s="83"/>
      <c r="V56" s="82" t="s">
        <v>37</v>
      </c>
      <c r="W56" s="85"/>
      <c r="X56" s="84" t="s">
        <v>40</v>
      </c>
      <c r="Y56" s="81" t="s">
        <v>324</v>
      </c>
      <c r="Z56" s="87" t="s">
        <v>35</v>
      </c>
      <c r="AA56" s="88"/>
      <c r="AB56" s="76"/>
    </row>
    <row r="57" spans="1:28" s="79" customFormat="1" ht="6.75" customHeight="1">
      <c r="A57" s="89"/>
      <c r="B57" s="90"/>
      <c r="C57" s="90"/>
      <c r="D57" s="91"/>
      <c r="E57" s="92"/>
      <c r="F57" s="92"/>
      <c r="G57" s="93"/>
      <c r="H57" s="92"/>
      <c r="I57" s="94"/>
      <c r="J57" s="95"/>
      <c r="K57" s="92"/>
      <c r="L57" s="94"/>
      <c r="M57" s="95"/>
      <c r="N57" s="94"/>
      <c r="O57" s="96"/>
      <c r="P57" s="92"/>
      <c r="Q57" s="97"/>
      <c r="R57" s="96"/>
      <c r="S57" s="94"/>
      <c r="T57" s="95"/>
      <c r="U57" s="92"/>
      <c r="V57" s="97"/>
      <c r="W57" s="96"/>
      <c r="X57" s="94"/>
      <c r="Y57" s="95"/>
      <c r="Z57" s="94"/>
      <c r="AA57" s="8"/>
      <c r="AB57" s="22"/>
    </row>
    <row r="58" spans="1:27" s="3" customFormat="1" ht="15" customHeight="1">
      <c r="A58" s="148" t="s">
        <v>26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2"/>
      <c r="T58" s="13"/>
      <c r="U58" s="13"/>
      <c r="V58" s="12"/>
      <c r="W58" s="13"/>
      <c r="X58" s="12"/>
      <c r="Y58" s="13"/>
      <c r="Z58" s="12"/>
      <c r="AA58" s="12"/>
    </row>
    <row r="59" spans="3:27" s="4" customFormat="1" ht="6" customHeight="1">
      <c r="C59" s="14"/>
      <c r="D59" s="15"/>
      <c r="E59" s="16"/>
      <c r="F59" s="18"/>
      <c r="G59" s="17"/>
      <c r="H59" s="18"/>
      <c r="I59" s="17"/>
      <c r="J59" s="18"/>
      <c r="K59" s="18"/>
      <c r="L59" s="17"/>
      <c r="M59" s="18"/>
      <c r="N59" s="17"/>
      <c r="O59" s="18"/>
      <c r="P59" s="18"/>
      <c r="Q59" s="17"/>
      <c r="R59" s="18"/>
      <c r="S59" s="17"/>
      <c r="T59" s="18"/>
      <c r="U59" s="18"/>
      <c r="V59" s="17"/>
      <c r="W59" s="18"/>
      <c r="X59" s="17"/>
      <c r="Y59" s="18"/>
      <c r="Z59" s="17"/>
      <c r="AA59" s="17"/>
    </row>
    <row r="60" spans="1:28" s="5" customFormat="1" ht="15">
      <c r="A60" s="149" t="s">
        <v>27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9"/>
    </row>
    <row r="61" spans="1:28" s="5" customFormat="1" ht="15">
      <c r="A61" s="149" t="s">
        <v>30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9"/>
    </row>
    <row r="62" spans="1:28" s="5" customFormat="1" ht="15">
      <c r="A62" s="149" t="s">
        <v>28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9"/>
    </row>
    <row r="63" spans="1:28" s="5" customFormat="1" ht="15">
      <c r="A63" s="149" t="s">
        <v>29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9"/>
    </row>
    <row r="64" spans="1:28" ht="6.75" customHeight="1">
      <c r="A64" s="20"/>
      <c r="C64" s="21"/>
      <c r="D64" s="22"/>
      <c r="E64" s="9"/>
      <c r="F64" s="23"/>
      <c r="G64" s="10"/>
      <c r="H64" s="23"/>
      <c r="I64" s="8"/>
      <c r="K64" s="23"/>
      <c r="M64" s="23"/>
      <c r="N64" s="10"/>
      <c r="P64" s="23"/>
      <c r="Q64" s="11"/>
      <c r="R64" s="24"/>
      <c r="S64" s="25"/>
      <c r="T64" s="24"/>
      <c r="U64" s="23"/>
      <c r="V64" s="25"/>
      <c r="W64" s="24"/>
      <c r="X64" s="25"/>
      <c r="Y64" s="24"/>
      <c r="Z64" s="25"/>
      <c r="AA64" s="25"/>
      <c r="AB64" s="2"/>
    </row>
    <row r="65" spans="1:27" ht="107.25" customHeight="1">
      <c r="A65" s="154" t="s">
        <v>383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</row>
  </sheetData>
  <sheetProtection/>
  <mergeCells count="13">
    <mergeCell ref="A63:AA63"/>
    <mergeCell ref="A65:AA65"/>
    <mergeCell ref="A58:R58"/>
    <mergeCell ref="A60:AA60"/>
    <mergeCell ref="A61:AA61"/>
    <mergeCell ref="A62:AA62"/>
    <mergeCell ref="E5:I5"/>
    <mergeCell ref="J5:N5"/>
    <mergeCell ref="O5:S5"/>
    <mergeCell ref="T5:X5"/>
    <mergeCell ref="E1:V1"/>
    <mergeCell ref="X1:AA1"/>
    <mergeCell ref="B3:AA3"/>
  </mergeCells>
  <printOptions/>
  <pageMargins left="0.2" right="0.2" top="0.19" bottom="0.15" header="0.13" footer="0.13"/>
  <pageSetup horizontalDpi="1200" verticalDpi="12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B77"/>
  <sheetViews>
    <sheetView zoomScalePageLayoutView="0" workbookViewId="0" topLeftCell="A1">
      <pane ySplit="6" topLeftCell="BM7" activePane="bottomLeft" state="frozen"/>
      <selection pane="topLeft" activeCell="A1" sqref="A1:IV1"/>
      <selection pane="bottomLeft"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28125" style="7" customWidth="1"/>
    <col min="7" max="7" width="4.57421875" style="8" customWidth="1"/>
    <col min="8" max="8" width="2.7109375" style="7" customWidth="1"/>
    <col min="9" max="9" width="7.00390625" style="101" customWidth="1"/>
    <col min="10" max="10" width="4.421875" style="7" customWidth="1"/>
    <col min="11" max="11" width="3.8515625" style="7" customWidth="1"/>
    <col min="12" max="12" width="4.57421875" style="8" customWidth="1"/>
    <col min="13" max="13" width="2.7109375" style="7" customWidth="1"/>
    <col min="14" max="14" width="6.57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42187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5742187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155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68</v>
      </c>
      <c r="C7" s="113" t="s">
        <v>61</v>
      </c>
      <c r="D7" s="106">
        <v>2008</v>
      </c>
      <c r="E7" s="56"/>
      <c r="F7" s="58"/>
      <c r="G7" s="57"/>
      <c r="H7" s="58"/>
      <c r="I7" s="59">
        <f>E7+G7-H7</f>
        <v>0</v>
      </c>
      <c r="J7" s="60"/>
      <c r="K7" s="58"/>
      <c r="L7" s="57"/>
      <c r="M7" s="58"/>
      <c r="N7" s="59">
        <f>J7+L7-M7</f>
        <v>0</v>
      </c>
      <c r="O7" s="56">
        <v>4</v>
      </c>
      <c r="P7" s="58">
        <v>10</v>
      </c>
      <c r="Q7" s="57">
        <v>8.9</v>
      </c>
      <c r="R7" s="60"/>
      <c r="S7" s="59">
        <f>O7+Q7-R7</f>
        <v>12.9</v>
      </c>
      <c r="T7" s="56">
        <v>4.3</v>
      </c>
      <c r="U7" s="58">
        <v>10</v>
      </c>
      <c r="V7" s="57">
        <v>8.767</v>
      </c>
      <c r="W7" s="60"/>
      <c r="X7" s="59">
        <f>T7+V7-W7</f>
        <v>13.067</v>
      </c>
      <c r="Y7" s="61">
        <f>SUM(E7+J7+O7+T7)</f>
        <v>8.3</v>
      </c>
      <c r="Z7" s="62">
        <f>SUM(G7+L7+Q7+V7)</f>
        <v>17.667</v>
      </c>
      <c r="AA7" s="63">
        <f>$I7+$N7+$S7+$X7</f>
        <v>25.967</v>
      </c>
      <c r="AB7" s="64"/>
    </row>
    <row r="8" spans="1:28" s="78" customFormat="1" ht="11.25" customHeight="1">
      <c r="A8" s="65"/>
      <c r="B8" s="66" t="s">
        <v>67</v>
      </c>
      <c r="C8" s="114"/>
      <c r="D8" s="67"/>
      <c r="E8" s="68"/>
      <c r="F8" s="70"/>
      <c r="G8" s="69"/>
      <c r="H8" s="70"/>
      <c r="I8" s="71"/>
      <c r="J8" s="72"/>
      <c r="K8" s="70"/>
      <c r="L8" s="69"/>
      <c r="M8" s="72"/>
      <c r="N8" s="71"/>
      <c r="O8" s="68" t="s">
        <v>327</v>
      </c>
      <c r="P8" s="70"/>
      <c r="Q8" s="69" t="s">
        <v>11</v>
      </c>
      <c r="R8" s="72"/>
      <c r="S8" s="71" t="s">
        <v>11</v>
      </c>
      <c r="T8" s="68" t="s">
        <v>327</v>
      </c>
      <c r="U8" s="70"/>
      <c r="V8" s="69" t="s">
        <v>13</v>
      </c>
      <c r="W8" s="72"/>
      <c r="X8" s="71" t="s">
        <v>12</v>
      </c>
      <c r="Y8" s="73" t="s">
        <v>327</v>
      </c>
      <c r="Z8" s="74" t="s">
        <v>11</v>
      </c>
      <c r="AA8" s="75"/>
      <c r="AB8" s="76"/>
    </row>
    <row r="9" spans="1:28" s="5" customFormat="1" ht="15" customHeight="1">
      <c r="A9" s="108" t="s">
        <v>12</v>
      </c>
      <c r="B9" s="107" t="s">
        <v>251</v>
      </c>
      <c r="C9" s="113" t="s">
        <v>113</v>
      </c>
      <c r="D9" s="109">
        <v>2008</v>
      </c>
      <c r="E9" s="56"/>
      <c r="F9" s="58"/>
      <c r="G9" s="57"/>
      <c r="H9" s="58"/>
      <c r="I9" s="59">
        <f>E9+G9-H9</f>
        <v>0</v>
      </c>
      <c r="J9" s="60"/>
      <c r="K9" s="58"/>
      <c r="L9" s="57"/>
      <c r="M9" s="58"/>
      <c r="N9" s="59">
        <f>J9+L9-M9</f>
        <v>0</v>
      </c>
      <c r="O9" s="56">
        <v>4</v>
      </c>
      <c r="P9" s="58">
        <v>10</v>
      </c>
      <c r="Q9" s="57">
        <v>7.8</v>
      </c>
      <c r="R9" s="60"/>
      <c r="S9" s="59">
        <f>O9+Q9-R9</f>
        <v>11.8</v>
      </c>
      <c r="T9" s="56">
        <v>4.3</v>
      </c>
      <c r="U9" s="58">
        <v>10</v>
      </c>
      <c r="V9" s="57">
        <v>8.8</v>
      </c>
      <c r="W9" s="60"/>
      <c r="X9" s="59">
        <f>T9+V9-W9</f>
        <v>13.100000000000001</v>
      </c>
      <c r="Y9" s="61">
        <f>SUM(E9+J9+O9+T9)</f>
        <v>8.3</v>
      </c>
      <c r="Z9" s="62">
        <f>SUM(G9+L9+Q9+V9)</f>
        <v>16.6</v>
      </c>
      <c r="AA9" s="63">
        <f>$I9+$N9+$S9+$X9</f>
        <v>24.900000000000002</v>
      </c>
      <c r="AB9" s="64"/>
    </row>
    <row r="10" spans="1:28" s="78" customFormat="1" ht="11.25" customHeight="1">
      <c r="A10" s="65"/>
      <c r="B10" s="66" t="s">
        <v>252</v>
      </c>
      <c r="C10" s="66"/>
      <c r="D10" s="67"/>
      <c r="E10" s="68"/>
      <c r="F10" s="70"/>
      <c r="G10" s="69"/>
      <c r="H10" s="70"/>
      <c r="I10" s="71"/>
      <c r="J10" s="72"/>
      <c r="K10" s="70"/>
      <c r="L10" s="69"/>
      <c r="M10" s="72"/>
      <c r="N10" s="71"/>
      <c r="O10" s="68" t="s">
        <v>327</v>
      </c>
      <c r="P10" s="70"/>
      <c r="Q10" s="69" t="s">
        <v>336</v>
      </c>
      <c r="R10" s="72"/>
      <c r="S10" s="71" t="s">
        <v>320</v>
      </c>
      <c r="T10" s="68" t="s">
        <v>327</v>
      </c>
      <c r="U10" s="70"/>
      <c r="V10" s="69" t="s">
        <v>327</v>
      </c>
      <c r="W10" s="72"/>
      <c r="X10" s="71" t="s">
        <v>11</v>
      </c>
      <c r="Y10" s="73" t="s">
        <v>327</v>
      </c>
      <c r="Z10" s="74" t="s">
        <v>18</v>
      </c>
      <c r="AA10" s="75"/>
      <c r="AB10" s="76"/>
    </row>
    <row r="11" spans="1:28" s="5" customFormat="1" ht="15" customHeight="1">
      <c r="A11" s="108" t="s">
        <v>13</v>
      </c>
      <c r="B11" s="107" t="s">
        <v>83</v>
      </c>
      <c r="C11" s="113" t="s">
        <v>84</v>
      </c>
      <c r="D11" s="55">
        <v>2008</v>
      </c>
      <c r="E11" s="56"/>
      <c r="F11" s="58"/>
      <c r="G11" s="57"/>
      <c r="H11" s="58"/>
      <c r="I11" s="59">
        <f>E11+G11-H11</f>
        <v>0</v>
      </c>
      <c r="J11" s="60"/>
      <c r="K11" s="58"/>
      <c r="L11" s="57"/>
      <c r="M11" s="58"/>
      <c r="N11" s="59">
        <f>J11+L11-M11</f>
        <v>0</v>
      </c>
      <c r="O11" s="56">
        <v>3.6</v>
      </c>
      <c r="P11" s="58">
        <v>10</v>
      </c>
      <c r="Q11" s="57">
        <v>8.667</v>
      </c>
      <c r="R11" s="60"/>
      <c r="S11" s="59">
        <f>O11+Q11-R11</f>
        <v>12.267</v>
      </c>
      <c r="T11" s="56">
        <v>3.8</v>
      </c>
      <c r="U11" s="58">
        <v>10</v>
      </c>
      <c r="V11" s="57">
        <v>8.6</v>
      </c>
      <c r="W11" s="60"/>
      <c r="X11" s="59">
        <f>T11+V11-W11</f>
        <v>12.399999999999999</v>
      </c>
      <c r="Y11" s="61">
        <f>SUM(E11+J11+O11+T11)</f>
        <v>7.4</v>
      </c>
      <c r="Z11" s="62">
        <f>SUM(G11+L11+Q11+V11)</f>
        <v>17.267</v>
      </c>
      <c r="AA11" s="63">
        <f>$I11+$N11+$S11+$X11</f>
        <v>24.666999999999998</v>
      </c>
      <c r="AB11" s="64"/>
    </row>
    <row r="12" spans="1:28" s="78" customFormat="1" ht="11.25" customHeight="1">
      <c r="A12" s="65"/>
      <c r="B12" s="66" t="s">
        <v>101</v>
      </c>
      <c r="C12" s="66"/>
      <c r="D12" s="67"/>
      <c r="E12" s="68"/>
      <c r="F12" s="70"/>
      <c r="G12" s="69"/>
      <c r="H12" s="70"/>
      <c r="I12" s="71"/>
      <c r="J12" s="72"/>
      <c r="K12" s="70"/>
      <c r="L12" s="69"/>
      <c r="M12" s="72"/>
      <c r="N12" s="71"/>
      <c r="O12" s="68" t="s">
        <v>328</v>
      </c>
      <c r="P12" s="70"/>
      <c r="Q12" s="69" t="s">
        <v>334</v>
      </c>
      <c r="R12" s="72"/>
      <c r="S12" s="71" t="s">
        <v>12</v>
      </c>
      <c r="T12" s="68" t="s">
        <v>342</v>
      </c>
      <c r="U12" s="70"/>
      <c r="V12" s="69" t="s">
        <v>17</v>
      </c>
      <c r="W12" s="72"/>
      <c r="X12" s="71" t="s">
        <v>321</v>
      </c>
      <c r="Y12" s="73" t="s">
        <v>352</v>
      </c>
      <c r="Z12" s="74" t="s">
        <v>13</v>
      </c>
      <c r="AA12" s="75"/>
      <c r="AB12" s="76"/>
    </row>
    <row r="13" spans="1:28" s="5" customFormat="1" ht="15" customHeight="1">
      <c r="A13" s="108" t="s">
        <v>14</v>
      </c>
      <c r="B13" s="107" t="s">
        <v>146</v>
      </c>
      <c r="C13" s="107" t="s">
        <v>44</v>
      </c>
      <c r="D13" s="55">
        <v>2008</v>
      </c>
      <c r="E13" s="56"/>
      <c r="F13" s="58"/>
      <c r="G13" s="57"/>
      <c r="H13" s="58"/>
      <c r="I13" s="59">
        <f>E13+G13-H13</f>
        <v>0</v>
      </c>
      <c r="J13" s="60"/>
      <c r="K13" s="58"/>
      <c r="L13" s="57"/>
      <c r="M13" s="58"/>
      <c r="N13" s="59">
        <f>J13+L13-M13</f>
        <v>0</v>
      </c>
      <c r="O13" s="56">
        <v>3.8</v>
      </c>
      <c r="P13" s="58">
        <v>10</v>
      </c>
      <c r="Q13" s="57">
        <v>8.4</v>
      </c>
      <c r="R13" s="60"/>
      <c r="S13" s="59">
        <f>O13+Q13-R13</f>
        <v>12.2</v>
      </c>
      <c r="T13" s="56">
        <v>3.6</v>
      </c>
      <c r="U13" s="58">
        <v>10</v>
      </c>
      <c r="V13" s="57">
        <v>8.734</v>
      </c>
      <c r="W13" s="60"/>
      <c r="X13" s="59">
        <f>T13+V13-W13</f>
        <v>12.334</v>
      </c>
      <c r="Y13" s="61">
        <f>SUM(E13+J13+O13+T13)</f>
        <v>7.4</v>
      </c>
      <c r="Z13" s="62">
        <f>SUM(G13+L13+Q13+V13)</f>
        <v>17.134</v>
      </c>
      <c r="AA13" s="63">
        <f>$I13+$N13+$S13+$X13</f>
        <v>24.534</v>
      </c>
      <c r="AB13" s="64"/>
    </row>
    <row r="14" spans="1:28" s="79" customFormat="1" ht="11.25" customHeight="1">
      <c r="A14" s="65"/>
      <c r="B14" s="66" t="s">
        <v>173</v>
      </c>
      <c r="C14" s="114"/>
      <c r="D14" s="67"/>
      <c r="E14" s="68"/>
      <c r="F14" s="70"/>
      <c r="G14" s="69"/>
      <c r="H14" s="70"/>
      <c r="I14" s="71"/>
      <c r="J14" s="72"/>
      <c r="K14" s="70"/>
      <c r="L14" s="69"/>
      <c r="M14" s="72"/>
      <c r="N14" s="71"/>
      <c r="O14" s="68" t="s">
        <v>15</v>
      </c>
      <c r="P14" s="70"/>
      <c r="Q14" s="69" t="s">
        <v>16</v>
      </c>
      <c r="R14" s="72"/>
      <c r="S14" s="71" t="s">
        <v>13</v>
      </c>
      <c r="T14" s="68" t="s">
        <v>344</v>
      </c>
      <c r="U14" s="70"/>
      <c r="V14" s="69" t="s">
        <v>14</v>
      </c>
      <c r="W14" s="72"/>
      <c r="X14" s="71" t="s">
        <v>15</v>
      </c>
      <c r="Y14" s="73" t="s">
        <v>352</v>
      </c>
      <c r="Z14" s="74" t="s">
        <v>14</v>
      </c>
      <c r="AA14" s="75"/>
      <c r="AB14" s="76"/>
    </row>
    <row r="15" spans="1:28" s="5" customFormat="1" ht="15" customHeight="1">
      <c r="A15" s="108" t="s">
        <v>15</v>
      </c>
      <c r="B15" s="107" t="s">
        <v>208</v>
      </c>
      <c r="C15" s="107" t="s">
        <v>53</v>
      </c>
      <c r="D15" s="55">
        <v>2008</v>
      </c>
      <c r="E15" s="56"/>
      <c r="F15" s="58"/>
      <c r="G15" s="57"/>
      <c r="H15" s="58"/>
      <c r="I15" s="59">
        <f>E15+G15-H15</f>
        <v>0</v>
      </c>
      <c r="J15" s="60"/>
      <c r="K15" s="58"/>
      <c r="L15" s="57"/>
      <c r="M15" s="58"/>
      <c r="N15" s="59">
        <f>J15+L15-M15</f>
        <v>0</v>
      </c>
      <c r="O15" s="56">
        <v>3.5</v>
      </c>
      <c r="P15" s="58">
        <v>10</v>
      </c>
      <c r="Q15" s="57">
        <v>8.667</v>
      </c>
      <c r="R15" s="60"/>
      <c r="S15" s="59">
        <f>O15+Q15-R15</f>
        <v>12.167</v>
      </c>
      <c r="T15" s="56">
        <v>3.6</v>
      </c>
      <c r="U15" s="58">
        <v>10</v>
      </c>
      <c r="V15" s="57">
        <v>8.633</v>
      </c>
      <c r="W15" s="60"/>
      <c r="X15" s="59">
        <f>T15+V15-W15</f>
        <v>12.232999999999999</v>
      </c>
      <c r="Y15" s="61">
        <f>SUM(E15+J15+O15+T15)</f>
        <v>7.1</v>
      </c>
      <c r="Z15" s="62">
        <f>SUM(G15+L15+Q15+V15)</f>
        <v>17.299999999999997</v>
      </c>
      <c r="AA15" s="63">
        <f>$I15+$N15+$S15+$X15</f>
        <v>24.4</v>
      </c>
      <c r="AB15" s="64"/>
    </row>
    <row r="16" spans="1:28" s="79" customFormat="1" ht="11.25" customHeight="1">
      <c r="A16" s="65"/>
      <c r="B16" s="66" t="s">
        <v>195</v>
      </c>
      <c r="C16" s="114"/>
      <c r="D16" s="67"/>
      <c r="E16" s="68"/>
      <c r="F16" s="70"/>
      <c r="G16" s="69"/>
      <c r="H16" s="70"/>
      <c r="I16" s="71"/>
      <c r="J16" s="72"/>
      <c r="K16" s="70"/>
      <c r="L16" s="69"/>
      <c r="M16" s="72"/>
      <c r="N16" s="71"/>
      <c r="O16" s="68" t="s">
        <v>329</v>
      </c>
      <c r="P16" s="70"/>
      <c r="Q16" s="69" t="s">
        <v>334</v>
      </c>
      <c r="R16" s="72"/>
      <c r="S16" s="71" t="s">
        <v>323</v>
      </c>
      <c r="T16" s="68" t="s">
        <v>344</v>
      </c>
      <c r="U16" s="70"/>
      <c r="V16" s="69" t="s">
        <v>16</v>
      </c>
      <c r="W16" s="72"/>
      <c r="X16" s="71" t="s">
        <v>17</v>
      </c>
      <c r="Y16" s="73" t="s">
        <v>353</v>
      </c>
      <c r="Z16" s="74" t="s">
        <v>12</v>
      </c>
      <c r="AA16" s="75"/>
      <c r="AB16" s="76"/>
    </row>
    <row r="17" spans="1:28" s="5" customFormat="1" ht="15" customHeight="1">
      <c r="A17" s="108" t="s">
        <v>16</v>
      </c>
      <c r="B17" s="107" t="s">
        <v>209</v>
      </c>
      <c r="C17" s="107" t="s">
        <v>134</v>
      </c>
      <c r="D17" s="55">
        <v>2008</v>
      </c>
      <c r="E17" s="56"/>
      <c r="F17" s="58"/>
      <c r="G17" s="57"/>
      <c r="H17" s="58"/>
      <c r="I17" s="59">
        <f>E17+G17-H17</f>
        <v>0</v>
      </c>
      <c r="J17" s="60"/>
      <c r="K17" s="58"/>
      <c r="L17" s="57"/>
      <c r="M17" s="58"/>
      <c r="N17" s="59">
        <f>J17+L17-M17</f>
        <v>0</v>
      </c>
      <c r="O17" s="56">
        <v>3.9</v>
      </c>
      <c r="P17" s="58">
        <v>10</v>
      </c>
      <c r="Q17" s="57">
        <v>7.9</v>
      </c>
      <c r="R17" s="60"/>
      <c r="S17" s="59">
        <f>O17+Q17-R17</f>
        <v>11.8</v>
      </c>
      <c r="T17" s="56">
        <v>3.6</v>
      </c>
      <c r="U17" s="58">
        <v>10</v>
      </c>
      <c r="V17" s="57">
        <v>8.8</v>
      </c>
      <c r="W17" s="60"/>
      <c r="X17" s="59">
        <f>T17+V17-W17</f>
        <v>12.4</v>
      </c>
      <c r="Y17" s="61">
        <f>SUM(E17+J17+O17+T17)</f>
        <v>7.5</v>
      </c>
      <c r="Z17" s="62">
        <f>SUM(G17+L17+Q17+V17)</f>
        <v>16.700000000000003</v>
      </c>
      <c r="AA17" s="63">
        <f>$I17+$N17+$S17+$X17</f>
        <v>24.200000000000003</v>
      </c>
      <c r="AB17" s="64"/>
    </row>
    <row r="18" spans="1:28" s="79" customFormat="1" ht="11.25" customHeight="1">
      <c r="A18" s="65"/>
      <c r="B18" s="66" t="s">
        <v>195</v>
      </c>
      <c r="C18" s="114"/>
      <c r="D18" s="67"/>
      <c r="E18" s="68"/>
      <c r="F18" s="70"/>
      <c r="G18" s="69"/>
      <c r="H18" s="70"/>
      <c r="I18" s="71"/>
      <c r="J18" s="72"/>
      <c r="K18" s="70"/>
      <c r="L18" s="69"/>
      <c r="M18" s="72"/>
      <c r="N18" s="71"/>
      <c r="O18" s="68" t="s">
        <v>321</v>
      </c>
      <c r="P18" s="70"/>
      <c r="Q18" s="69" t="s">
        <v>335</v>
      </c>
      <c r="R18" s="72"/>
      <c r="S18" s="71" t="s">
        <v>320</v>
      </c>
      <c r="T18" s="68" t="s">
        <v>344</v>
      </c>
      <c r="U18" s="70"/>
      <c r="V18" s="69" t="s">
        <v>327</v>
      </c>
      <c r="W18" s="72"/>
      <c r="X18" s="71" t="s">
        <v>321</v>
      </c>
      <c r="Y18" s="73" t="s">
        <v>14</v>
      </c>
      <c r="Z18" s="74" t="s">
        <v>17</v>
      </c>
      <c r="AA18" s="75"/>
      <c r="AB18" s="76"/>
    </row>
    <row r="19" spans="1:28" s="5" customFormat="1" ht="15" customHeight="1">
      <c r="A19" s="108" t="s">
        <v>17</v>
      </c>
      <c r="B19" s="107" t="s">
        <v>74</v>
      </c>
      <c r="C19" s="107" t="s">
        <v>75</v>
      </c>
      <c r="D19" s="55">
        <v>2008</v>
      </c>
      <c r="E19" s="56"/>
      <c r="F19" s="58"/>
      <c r="G19" s="57"/>
      <c r="H19" s="58"/>
      <c r="I19" s="59">
        <f>E19+G19-H19</f>
        <v>0</v>
      </c>
      <c r="J19" s="60"/>
      <c r="K19" s="58"/>
      <c r="L19" s="57"/>
      <c r="M19" s="58"/>
      <c r="N19" s="59">
        <f>J19+L19-M19</f>
        <v>0</v>
      </c>
      <c r="O19" s="56">
        <v>3.6</v>
      </c>
      <c r="P19" s="58">
        <v>10</v>
      </c>
      <c r="Q19" s="57">
        <v>8.567</v>
      </c>
      <c r="R19" s="60"/>
      <c r="S19" s="59">
        <f>O19+Q19-R19</f>
        <v>12.167</v>
      </c>
      <c r="T19" s="56">
        <v>3.7</v>
      </c>
      <c r="U19" s="58">
        <v>10</v>
      </c>
      <c r="V19" s="57">
        <v>8.2</v>
      </c>
      <c r="W19" s="60"/>
      <c r="X19" s="59">
        <f>T19+V19-W19</f>
        <v>11.899999999999999</v>
      </c>
      <c r="Y19" s="61">
        <f>SUM(E19+J19+O19+T19)</f>
        <v>7.300000000000001</v>
      </c>
      <c r="Z19" s="62">
        <f>SUM(G19+L19+Q19+V19)</f>
        <v>16.767</v>
      </c>
      <c r="AA19" s="63">
        <f>$I19+$N19+$S19+$X19</f>
        <v>24.067</v>
      </c>
      <c r="AB19" s="64"/>
    </row>
    <row r="20" spans="1:28" s="79" customFormat="1" ht="11.25" customHeight="1">
      <c r="A20" s="65"/>
      <c r="B20" s="66" t="s">
        <v>73</v>
      </c>
      <c r="C20" s="114"/>
      <c r="D20" s="67"/>
      <c r="E20" s="68"/>
      <c r="F20" s="70"/>
      <c r="G20" s="69"/>
      <c r="H20" s="70"/>
      <c r="I20" s="71"/>
      <c r="J20" s="72"/>
      <c r="K20" s="70"/>
      <c r="L20" s="69"/>
      <c r="M20" s="72"/>
      <c r="N20" s="71"/>
      <c r="O20" s="68" t="s">
        <v>328</v>
      </c>
      <c r="P20" s="70"/>
      <c r="Q20" s="69" t="s">
        <v>15</v>
      </c>
      <c r="R20" s="72"/>
      <c r="S20" s="71" t="s">
        <v>323</v>
      </c>
      <c r="T20" s="68" t="s">
        <v>343</v>
      </c>
      <c r="U20" s="70"/>
      <c r="V20" s="69" t="s">
        <v>23</v>
      </c>
      <c r="W20" s="72"/>
      <c r="X20" s="71" t="s">
        <v>320</v>
      </c>
      <c r="Y20" s="73" t="s">
        <v>17</v>
      </c>
      <c r="Z20" s="74" t="s">
        <v>15</v>
      </c>
      <c r="AA20" s="75"/>
      <c r="AB20" s="76"/>
    </row>
    <row r="21" spans="1:28" s="5" customFormat="1" ht="15" customHeight="1">
      <c r="A21" s="108" t="s">
        <v>18</v>
      </c>
      <c r="B21" s="107" t="s">
        <v>291</v>
      </c>
      <c r="C21" s="107" t="s">
        <v>292</v>
      </c>
      <c r="D21" s="55">
        <v>2008</v>
      </c>
      <c r="E21" s="56"/>
      <c r="F21" s="58"/>
      <c r="G21" s="57"/>
      <c r="H21" s="58"/>
      <c r="I21" s="59">
        <f>E21+G21-H21</f>
        <v>0</v>
      </c>
      <c r="J21" s="60"/>
      <c r="K21" s="58"/>
      <c r="L21" s="57"/>
      <c r="M21" s="58"/>
      <c r="N21" s="59">
        <f>J21+L21-M21</f>
        <v>0</v>
      </c>
      <c r="O21" s="56">
        <v>3.6</v>
      </c>
      <c r="P21" s="58">
        <v>10</v>
      </c>
      <c r="Q21" s="57">
        <v>7.867</v>
      </c>
      <c r="R21" s="60"/>
      <c r="S21" s="59">
        <f>O21+Q21-R21</f>
        <v>11.467</v>
      </c>
      <c r="T21" s="56">
        <v>3.5</v>
      </c>
      <c r="U21" s="58">
        <v>10</v>
      </c>
      <c r="V21" s="57">
        <v>8.367</v>
      </c>
      <c r="W21" s="60"/>
      <c r="X21" s="59">
        <f>T21+V21-W21</f>
        <v>11.867</v>
      </c>
      <c r="Y21" s="61">
        <f>SUM(E21+J21+O21+T21)</f>
        <v>7.1</v>
      </c>
      <c r="Z21" s="62">
        <f>SUM(G21+L21+Q21+V21)</f>
        <v>16.234</v>
      </c>
      <c r="AA21" s="63">
        <f>$I21+$N21+$S21+$X21</f>
        <v>23.334000000000003</v>
      </c>
      <c r="AB21" s="64"/>
    </row>
    <row r="22" spans="1:28" s="79" customFormat="1" ht="11.25" customHeight="1">
      <c r="A22" s="65"/>
      <c r="B22" s="66" t="s">
        <v>289</v>
      </c>
      <c r="C22" s="114"/>
      <c r="D22" s="67"/>
      <c r="E22" s="68"/>
      <c r="F22" s="70"/>
      <c r="G22" s="69"/>
      <c r="H22" s="70"/>
      <c r="I22" s="71"/>
      <c r="J22" s="72"/>
      <c r="K22" s="70"/>
      <c r="L22" s="69"/>
      <c r="M22" s="72"/>
      <c r="N22" s="71"/>
      <c r="O22" s="68" t="s">
        <v>328</v>
      </c>
      <c r="P22" s="70"/>
      <c r="Q22" s="69" t="s">
        <v>21</v>
      </c>
      <c r="R22" s="72"/>
      <c r="S22" s="71" t="s">
        <v>338</v>
      </c>
      <c r="T22" s="68" t="s">
        <v>345</v>
      </c>
      <c r="U22" s="70"/>
      <c r="V22" s="69" t="s">
        <v>21</v>
      </c>
      <c r="W22" s="72"/>
      <c r="X22" s="71" t="s">
        <v>338</v>
      </c>
      <c r="Y22" s="73" t="s">
        <v>353</v>
      </c>
      <c r="Z22" s="74" t="s">
        <v>335</v>
      </c>
      <c r="AA22" s="75"/>
      <c r="AB22" s="76"/>
    </row>
    <row r="23" spans="1:28" s="5" customFormat="1" ht="15" customHeight="1">
      <c r="A23" s="108" t="s">
        <v>19</v>
      </c>
      <c r="B23" s="107" t="s">
        <v>203</v>
      </c>
      <c r="C23" s="107" t="s">
        <v>80</v>
      </c>
      <c r="D23" s="55">
        <v>2008</v>
      </c>
      <c r="E23" s="56"/>
      <c r="F23" s="58"/>
      <c r="G23" s="57"/>
      <c r="H23" s="58"/>
      <c r="I23" s="59">
        <f>E23+G23-H23</f>
        <v>0</v>
      </c>
      <c r="J23" s="60"/>
      <c r="K23" s="58"/>
      <c r="L23" s="57"/>
      <c r="M23" s="58"/>
      <c r="N23" s="59">
        <f>J23+L23-M23</f>
        <v>0</v>
      </c>
      <c r="O23" s="56">
        <v>3.6</v>
      </c>
      <c r="P23" s="58">
        <v>10</v>
      </c>
      <c r="Q23" s="57">
        <v>8.277</v>
      </c>
      <c r="R23" s="60"/>
      <c r="S23" s="59">
        <f>O23+Q23-R23</f>
        <v>11.876999999999999</v>
      </c>
      <c r="T23" s="56">
        <v>2.8</v>
      </c>
      <c r="U23" s="58">
        <v>10</v>
      </c>
      <c r="V23" s="57">
        <v>8.467</v>
      </c>
      <c r="W23" s="60"/>
      <c r="X23" s="59">
        <f>T23+V23-W23</f>
        <v>11.267</v>
      </c>
      <c r="Y23" s="61">
        <f>SUM(E23+J23+O23+T23)</f>
        <v>6.4</v>
      </c>
      <c r="Z23" s="62">
        <f>SUM(G23+L23+Q23+V23)</f>
        <v>16.744</v>
      </c>
      <c r="AA23" s="63">
        <f>$I23+$N23+$S23+$X23</f>
        <v>23.144</v>
      </c>
      <c r="AB23" s="64"/>
    </row>
    <row r="24" spans="1:28" s="79" customFormat="1" ht="11.25" customHeight="1">
      <c r="A24" s="65"/>
      <c r="B24" s="66" t="s">
        <v>168</v>
      </c>
      <c r="C24" s="114"/>
      <c r="D24" s="67"/>
      <c r="E24" s="68"/>
      <c r="F24" s="70"/>
      <c r="G24" s="69"/>
      <c r="H24" s="70"/>
      <c r="I24" s="71"/>
      <c r="J24" s="72"/>
      <c r="K24" s="70"/>
      <c r="L24" s="69"/>
      <c r="M24" s="72"/>
      <c r="N24" s="71"/>
      <c r="O24" s="68" t="s">
        <v>328</v>
      </c>
      <c r="P24" s="70"/>
      <c r="Q24" s="69" t="s">
        <v>17</v>
      </c>
      <c r="R24" s="72"/>
      <c r="S24" s="71" t="s">
        <v>17</v>
      </c>
      <c r="T24" s="68" t="s">
        <v>125</v>
      </c>
      <c r="U24" s="70"/>
      <c r="V24" s="69" t="s">
        <v>18</v>
      </c>
      <c r="W24" s="72"/>
      <c r="X24" s="71" t="s">
        <v>34</v>
      </c>
      <c r="Y24" s="73" t="s">
        <v>358</v>
      </c>
      <c r="Z24" s="74" t="s">
        <v>16</v>
      </c>
      <c r="AA24" s="75"/>
      <c r="AB24" s="76"/>
    </row>
    <row r="25" spans="1:28" s="5" customFormat="1" ht="15" customHeight="1">
      <c r="A25" s="108" t="s">
        <v>20</v>
      </c>
      <c r="B25" s="107" t="s">
        <v>205</v>
      </c>
      <c r="C25" s="107" t="s">
        <v>75</v>
      </c>
      <c r="D25" s="109">
        <v>2008</v>
      </c>
      <c r="E25" s="56"/>
      <c r="F25" s="58"/>
      <c r="G25" s="57"/>
      <c r="H25" s="58"/>
      <c r="I25" s="59">
        <f>E25+G25-H25</f>
        <v>0</v>
      </c>
      <c r="J25" s="60"/>
      <c r="K25" s="58"/>
      <c r="L25" s="57"/>
      <c r="M25" s="58"/>
      <c r="N25" s="59">
        <f>J25+L25-M25</f>
        <v>0</v>
      </c>
      <c r="O25" s="56">
        <v>3.4</v>
      </c>
      <c r="P25" s="58">
        <v>10</v>
      </c>
      <c r="Q25" s="57">
        <v>8.6</v>
      </c>
      <c r="R25" s="60"/>
      <c r="S25" s="59">
        <f>O25+Q25-R25</f>
        <v>12</v>
      </c>
      <c r="T25" s="56">
        <v>3.7</v>
      </c>
      <c r="U25" s="58">
        <v>10</v>
      </c>
      <c r="V25" s="57">
        <v>7.367</v>
      </c>
      <c r="W25" s="60"/>
      <c r="X25" s="59">
        <f>T25+V25-W25</f>
        <v>11.067</v>
      </c>
      <c r="Y25" s="61">
        <f>SUM(E25+J25+O25+T25)</f>
        <v>7.1</v>
      </c>
      <c r="Z25" s="62">
        <f>SUM(G25+L25+Q25+V25)</f>
        <v>15.966999999999999</v>
      </c>
      <c r="AA25" s="63">
        <f>$I25+$N25+$S25+$X25</f>
        <v>23.067</v>
      </c>
      <c r="AB25" s="64"/>
    </row>
    <row r="26" spans="1:28" s="79" customFormat="1" ht="11.25" customHeight="1">
      <c r="A26" s="65"/>
      <c r="B26" s="66" t="s">
        <v>73</v>
      </c>
      <c r="C26" s="114"/>
      <c r="D26" s="67"/>
      <c r="E26" s="68"/>
      <c r="F26" s="70"/>
      <c r="G26" s="69"/>
      <c r="H26" s="70"/>
      <c r="I26" s="71"/>
      <c r="J26" s="72"/>
      <c r="K26" s="70"/>
      <c r="L26" s="69"/>
      <c r="M26" s="72"/>
      <c r="N26" s="71"/>
      <c r="O26" s="68" t="s">
        <v>330</v>
      </c>
      <c r="P26" s="70"/>
      <c r="Q26" s="69" t="s">
        <v>14</v>
      </c>
      <c r="R26" s="72"/>
      <c r="S26" s="71" t="s">
        <v>16</v>
      </c>
      <c r="T26" s="68" t="s">
        <v>343</v>
      </c>
      <c r="U26" s="70"/>
      <c r="V26" s="69" t="s">
        <v>42</v>
      </c>
      <c r="W26" s="72"/>
      <c r="X26" s="71" t="s">
        <v>351</v>
      </c>
      <c r="Y26" s="73" t="s">
        <v>353</v>
      </c>
      <c r="Z26" s="74" t="s">
        <v>23</v>
      </c>
      <c r="AA26" s="75"/>
      <c r="AB26" s="76"/>
    </row>
    <row r="27" spans="1:28" s="5" customFormat="1" ht="15" customHeight="1">
      <c r="A27" s="108" t="s">
        <v>21</v>
      </c>
      <c r="B27" s="107" t="s">
        <v>139</v>
      </c>
      <c r="C27" s="107" t="s">
        <v>69</v>
      </c>
      <c r="D27" s="55">
        <v>2008</v>
      </c>
      <c r="E27" s="56"/>
      <c r="F27" s="58"/>
      <c r="G27" s="57"/>
      <c r="H27" s="58"/>
      <c r="I27" s="59">
        <f>E27+G27-H27</f>
        <v>0</v>
      </c>
      <c r="J27" s="60"/>
      <c r="K27" s="58"/>
      <c r="L27" s="57"/>
      <c r="M27" s="58"/>
      <c r="N27" s="59">
        <f>J27+L27-M27</f>
        <v>0</v>
      </c>
      <c r="O27" s="56">
        <v>3.5</v>
      </c>
      <c r="P27" s="58">
        <v>10</v>
      </c>
      <c r="Q27" s="57">
        <v>7.967</v>
      </c>
      <c r="R27" s="60"/>
      <c r="S27" s="59">
        <f>O27+Q27-R27</f>
        <v>11.466999999999999</v>
      </c>
      <c r="T27" s="56">
        <v>3.1</v>
      </c>
      <c r="U27" s="58">
        <v>10</v>
      </c>
      <c r="V27" s="57">
        <v>8.267</v>
      </c>
      <c r="W27" s="60"/>
      <c r="X27" s="59">
        <f>T27+V27-W27</f>
        <v>11.366999999999999</v>
      </c>
      <c r="Y27" s="61">
        <f>SUM(E27+J27+O27+T27)</f>
        <v>6.6</v>
      </c>
      <c r="Z27" s="62">
        <f>SUM(G27+L27+Q27+V27)</f>
        <v>16.233999999999998</v>
      </c>
      <c r="AA27" s="63">
        <f>$I27+$N27+$S27+$X27</f>
        <v>22.833999999999996</v>
      </c>
      <c r="AB27" s="64"/>
    </row>
    <row r="28" spans="1:28" s="79" customFormat="1" ht="11.25" customHeight="1">
      <c r="A28" s="65"/>
      <c r="B28" s="66" t="s">
        <v>79</v>
      </c>
      <c r="C28" s="66"/>
      <c r="D28" s="67"/>
      <c r="E28" s="68"/>
      <c r="F28" s="70"/>
      <c r="G28" s="69"/>
      <c r="H28" s="70"/>
      <c r="I28" s="71"/>
      <c r="J28" s="72"/>
      <c r="K28" s="70"/>
      <c r="L28" s="69"/>
      <c r="M28" s="72"/>
      <c r="N28" s="71"/>
      <c r="O28" s="68" t="s">
        <v>329</v>
      </c>
      <c r="P28" s="70"/>
      <c r="Q28" s="69" t="s">
        <v>18</v>
      </c>
      <c r="R28" s="72"/>
      <c r="S28" s="71" t="s">
        <v>338</v>
      </c>
      <c r="T28" s="68" t="s">
        <v>348</v>
      </c>
      <c r="U28" s="70"/>
      <c r="V28" s="69" t="s">
        <v>22</v>
      </c>
      <c r="W28" s="72"/>
      <c r="X28" s="71" t="s">
        <v>25</v>
      </c>
      <c r="Y28" s="73" t="s">
        <v>357</v>
      </c>
      <c r="Z28" s="74" t="s">
        <v>335</v>
      </c>
      <c r="AA28" s="75"/>
      <c r="AB28" s="76"/>
    </row>
    <row r="29" spans="1:28" s="5" customFormat="1" ht="15" customHeight="1">
      <c r="A29" s="108" t="s">
        <v>22</v>
      </c>
      <c r="B29" s="107" t="s">
        <v>290</v>
      </c>
      <c r="C29" s="107" t="s">
        <v>76</v>
      </c>
      <c r="D29" s="109">
        <v>2008</v>
      </c>
      <c r="E29" s="56"/>
      <c r="F29" s="58"/>
      <c r="G29" s="57"/>
      <c r="H29" s="58"/>
      <c r="I29" s="59">
        <f>E29+G29-H29</f>
        <v>0</v>
      </c>
      <c r="J29" s="60"/>
      <c r="K29" s="58"/>
      <c r="L29" s="57"/>
      <c r="M29" s="58"/>
      <c r="N29" s="59">
        <f>J29+L29-M29</f>
        <v>0</v>
      </c>
      <c r="O29" s="56">
        <v>3.9</v>
      </c>
      <c r="P29" s="58">
        <v>10</v>
      </c>
      <c r="Q29" s="57">
        <v>7</v>
      </c>
      <c r="R29" s="60"/>
      <c r="S29" s="59">
        <f>O29+Q29-R29</f>
        <v>10.9</v>
      </c>
      <c r="T29" s="56">
        <v>3.8</v>
      </c>
      <c r="U29" s="58">
        <v>10</v>
      </c>
      <c r="V29" s="57">
        <v>8.067</v>
      </c>
      <c r="W29" s="60"/>
      <c r="X29" s="59">
        <f>T29+V29-W29</f>
        <v>11.867</v>
      </c>
      <c r="Y29" s="61">
        <f>SUM(E29+J29+O29+T29)</f>
        <v>7.699999999999999</v>
      </c>
      <c r="Z29" s="62">
        <f>SUM(G29+L29+Q29+V29)</f>
        <v>15.067</v>
      </c>
      <c r="AA29" s="63">
        <f>$I29+$N29+$S29+$X29</f>
        <v>22.767000000000003</v>
      </c>
      <c r="AB29" s="64"/>
    </row>
    <row r="30" spans="1:28" s="79" customFormat="1" ht="11.25" customHeight="1">
      <c r="A30" s="65"/>
      <c r="B30" s="66" t="s">
        <v>206</v>
      </c>
      <c r="C30" s="114"/>
      <c r="D30" s="67"/>
      <c r="E30" s="68"/>
      <c r="F30" s="70"/>
      <c r="G30" s="69"/>
      <c r="H30" s="70"/>
      <c r="I30" s="71"/>
      <c r="J30" s="72"/>
      <c r="K30" s="70"/>
      <c r="L30" s="69"/>
      <c r="M30" s="72"/>
      <c r="N30" s="71"/>
      <c r="O30" s="68" t="s">
        <v>321</v>
      </c>
      <c r="P30" s="70"/>
      <c r="Q30" s="69" t="s">
        <v>337</v>
      </c>
      <c r="R30" s="72"/>
      <c r="S30" s="71" t="s">
        <v>24</v>
      </c>
      <c r="T30" s="68" t="s">
        <v>342</v>
      </c>
      <c r="U30" s="70"/>
      <c r="V30" s="69" t="s">
        <v>33</v>
      </c>
      <c r="W30" s="72"/>
      <c r="X30" s="71" t="s">
        <v>338</v>
      </c>
      <c r="Y30" s="73" t="s">
        <v>13</v>
      </c>
      <c r="Z30" s="74" t="s">
        <v>33</v>
      </c>
      <c r="AA30" s="75"/>
      <c r="AB30" s="76"/>
    </row>
    <row r="31" spans="1:28" s="5" customFormat="1" ht="15" customHeight="1">
      <c r="A31" s="108" t="s">
        <v>23</v>
      </c>
      <c r="B31" s="107" t="s">
        <v>63</v>
      </c>
      <c r="C31" s="107" t="s">
        <v>64</v>
      </c>
      <c r="D31" s="109">
        <v>2008</v>
      </c>
      <c r="E31" s="56"/>
      <c r="F31" s="58"/>
      <c r="G31" s="57"/>
      <c r="H31" s="58"/>
      <c r="I31" s="59">
        <f>E31+G31-H31</f>
        <v>0</v>
      </c>
      <c r="J31" s="60"/>
      <c r="K31" s="58"/>
      <c r="L31" s="57"/>
      <c r="M31" s="58"/>
      <c r="N31" s="59">
        <f>J31+L31-M31</f>
        <v>0</v>
      </c>
      <c r="O31" s="56">
        <v>3.4</v>
      </c>
      <c r="P31" s="58">
        <v>10</v>
      </c>
      <c r="Q31" s="57">
        <v>7.8</v>
      </c>
      <c r="R31" s="60"/>
      <c r="S31" s="59">
        <f>O31+Q31-R31</f>
        <v>11.2</v>
      </c>
      <c r="T31" s="56">
        <v>3.1</v>
      </c>
      <c r="U31" s="58">
        <v>10</v>
      </c>
      <c r="V31" s="57">
        <v>8.37</v>
      </c>
      <c r="W31" s="60"/>
      <c r="X31" s="59">
        <f>T31+V31-W31</f>
        <v>11.469999999999999</v>
      </c>
      <c r="Y31" s="61">
        <f>SUM(E31+J31+O31+T31)</f>
        <v>6.5</v>
      </c>
      <c r="Z31" s="62">
        <f>SUM(G31+L31+Q31+V31)</f>
        <v>16.169999999999998</v>
      </c>
      <c r="AA31" s="63">
        <f>$I31+$N31+$S31+$X31</f>
        <v>22.669999999999998</v>
      </c>
      <c r="AB31" s="64"/>
    </row>
    <row r="32" spans="1:28" s="79" customFormat="1" ht="11.25" customHeight="1">
      <c r="A32" s="65"/>
      <c r="B32" s="66" t="s">
        <v>175</v>
      </c>
      <c r="C32" s="114"/>
      <c r="D32" s="67"/>
      <c r="E32" s="68"/>
      <c r="F32" s="70"/>
      <c r="G32" s="69"/>
      <c r="H32" s="70"/>
      <c r="I32" s="71"/>
      <c r="J32" s="72"/>
      <c r="K32" s="70"/>
      <c r="L32" s="69"/>
      <c r="M32" s="72"/>
      <c r="N32" s="71"/>
      <c r="O32" s="68" t="s">
        <v>330</v>
      </c>
      <c r="P32" s="70"/>
      <c r="Q32" s="69" t="s">
        <v>336</v>
      </c>
      <c r="R32" s="72"/>
      <c r="S32" s="71" t="s">
        <v>22</v>
      </c>
      <c r="T32" s="68" t="s">
        <v>348</v>
      </c>
      <c r="U32" s="70"/>
      <c r="V32" s="69" t="s">
        <v>20</v>
      </c>
      <c r="W32" s="72"/>
      <c r="X32" s="71" t="s">
        <v>24</v>
      </c>
      <c r="Y32" s="73" t="s">
        <v>41</v>
      </c>
      <c r="Z32" s="74" t="s">
        <v>21</v>
      </c>
      <c r="AA32" s="75"/>
      <c r="AB32" s="76"/>
    </row>
    <row r="33" spans="1:28" s="5" customFormat="1" ht="15" customHeight="1">
      <c r="A33" s="108" t="s">
        <v>24</v>
      </c>
      <c r="B33" s="54" t="s">
        <v>196</v>
      </c>
      <c r="C33" s="54" t="s">
        <v>54</v>
      </c>
      <c r="D33" s="55">
        <v>2008</v>
      </c>
      <c r="E33" s="56"/>
      <c r="F33" s="58"/>
      <c r="G33" s="57"/>
      <c r="H33" s="58"/>
      <c r="I33" s="59">
        <f>E33+G33-H33</f>
        <v>0</v>
      </c>
      <c r="J33" s="60"/>
      <c r="K33" s="58"/>
      <c r="L33" s="57"/>
      <c r="M33" s="58"/>
      <c r="N33" s="59">
        <f>J33+L33-M33</f>
        <v>0</v>
      </c>
      <c r="O33" s="56">
        <v>3.4</v>
      </c>
      <c r="P33" s="58">
        <v>10</v>
      </c>
      <c r="Q33" s="57">
        <v>7.434</v>
      </c>
      <c r="R33" s="60"/>
      <c r="S33" s="59">
        <f>O33+Q33-R33</f>
        <v>10.834</v>
      </c>
      <c r="T33" s="56">
        <v>3.5</v>
      </c>
      <c r="U33" s="58">
        <v>10</v>
      </c>
      <c r="V33" s="57">
        <v>8.1</v>
      </c>
      <c r="W33" s="60"/>
      <c r="X33" s="59">
        <f>T33+V33-W33</f>
        <v>11.6</v>
      </c>
      <c r="Y33" s="61">
        <f>SUM(E33+J33+O33+T33)</f>
        <v>6.9</v>
      </c>
      <c r="Z33" s="62">
        <f>SUM(G33+L33+Q33+V33)</f>
        <v>15.533999999999999</v>
      </c>
      <c r="AA33" s="63">
        <f>$I33+$N33+$S33+$X33</f>
        <v>22.433999999999997</v>
      </c>
      <c r="AB33" s="64"/>
    </row>
    <row r="34" spans="1:28" s="79" customFormat="1" ht="11.25" customHeight="1">
      <c r="A34" s="65"/>
      <c r="B34" s="66" t="s">
        <v>197</v>
      </c>
      <c r="C34" s="66"/>
      <c r="D34" s="67"/>
      <c r="E34" s="68"/>
      <c r="F34" s="70"/>
      <c r="G34" s="69"/>
      <c r="H34" s="70"/>
      <c r="I34" s="71"/>
      <c r="J34" s="72"/>
      <c r="K34" s="70"/>
      <c r="L34" s="69"/>
      <c r="M34" s="72"/>
      <c r="N34" s="71"/>
      <c r="O34" s="68" t="s">
        <v>330</v>
      </c>
      <c r="P34" s="70"/>
      <c r="Q34" s="69" t="s">
        <v>31</v>
      </c>
      <c r="R34" s="72"/>
      <c r="S34" s="71" t="s">
        <v>25</v>
      </c>
      <c r="T34" s="68" t="s">
        <v>345</v>
      </c>
      <c r="U34" s="70"/>
      <c r="V34" s="69" t="s">
        <v>349</v>
      </c>
      <c r="W34" s="72"/>
      <c r="X34" s="71" t="s">
        <v>23</v>
      </c>
      <c r="Y34" s="73" t="s">
        <v>354</v>
      </c>
      <c r="Z34" s="74" t="s">
        <v>24</v>
      </c>
      <c r="AA34" s="75"/>
      <c r="AB34" s="76"/>
    </row>
    <row r="35" spans="1:28" s="5" customFormat="1" ht="15" customHeight="1">
      <c r="A35" s="108" t="s">
        <v>25</v>
      </c>
      <c r="B35" s="54" t="s">
        <v>202</v>
      </c>
      <c r="C35" s="54" t="s">
        <v>89</v>
      </c>
      <c r="D35" s="55">
        <v>2008</v>
      </c>
      <c r="E35" s="56"/>
      <c r="F35" s="58"/>
      <c r="G35" s="57"/>
      <c r="H35" s="58"/>
      <c r="I35" s="59">
        <f>E35+G35-H35</f>
        <v>0</v>
      </c>
      <c r="J35" s="60"/>
      <c r="K35" s="58"/>
      <c r="L35" s="57"/>
      <c r="M35" s="58"/>
      <c r="N35" s="59">
        <f>J35+L35-M35</f>
        <v>0</v>
      </c>
      <c r="O35" s="56">
        <v>3.6</v>
      </c>
      <c r="P35" s="58">
        <v>10</v>
      </c>
      <c r="Q35" s="57">
        <v>6.833</v>
      </c>
      <c r="R35" s="60"/>
      <c r="S35" s="59">
        <f>O35+Q35-R35</f>
        <v>10.433</v>
      </c>
      <c r="T35" s="56">
        <v>3.3</v>
      </c>
      <c r="U35" s="58">
        <v>10</v>
      </c>
      <c r="V35" s="57">
        <v>8.434</v>
      </c>
      <c r="W35" s="60"/>
      <c r="X35" s="59">
        <f>T35+V35-W35</f>
        <v>11.733999999999998</v>
      </c>
      <c r="Y35" s="61">
        <f>SUM(E35+J35+O35+T35)</f>
        <v>6.9</v>
      </c>
      <c r="Z35" s="62">
        <f>SUM(G35+L35+Q35+V35)</f>
        <v>15.267</v>
      </c>
      <c r="AA35" s="63">
        <f>$I35+$N35+$S35+$X35</f>
        <v>22.166999999999998</v>
      </c>
      <c r="AB35" s="64"/>
    </row>
    <row r="36" spans="1:28" s="79" customFormat="1" ht="11.25" customHeight="1">
      <c r="A36" s="65"/>
      <c r="B36" s="66" t="s">
        <v>168</v>
      </c>
      <c r="C36" s="66"/>
      <c r="D36" s="67"/>
      <c r="E36" s="68"/>
      <c r="F36" s="70"/>
      <c r="G36" s="69"/>
      <c r="H36" s="70"/>
      <c r="I36" s="71"/>
      <c r="J36" s="72"/>
      <c r="K36" s="70"/>
      <c r="L36" s="69"/>
      <c r="M36" s="72"/>
      <c r="N36" s="71"/>
      <c r="O36" s="68" t="s">
        <v>328</v>
      </c>
      <c r="P36" s="70"/>
      <c r="Q36" s="69" t="s">
        <v>36</v>
      </c>
      <c r="R36" s="72"/>
      <c r="S36" s="71" t="s">
        <v>32</v>
      </c>
      <c r="T36" s="68" t="s">
        <v>346</v>
      </c>
      <c r="U36" s="70"/>
      <c r="V36" s="69" t="s">
        <v>19</v>
      </c>
      <c r="W36" s="72"/>
      <c r="X36" s="71" t="s">
        <v>22</v>
      </c>
      <c r="Y36" s="73" t="s">
        <v>354</v>
      </c>
      <c r="Z36" s="74" t="s">
        <v>31</v>
      </c>
      <c r="AA36" s="75"/>
      <c r="AB36" s="76"/>
    </row>
    <row r="37" spans="1:28" s="5" customFormat="1" ht="15" customHeight="1">
      <c r="A37" s="108" t="s">
        <v>31</v>
      </c>
      <c r="B37" s="54" t="s">
        <v>152</v>
      </c>
      <c r="C37" s="54" t="s">
        <v>75</v>
      </c>
      <c r="D37" s="55">
        <v>2008</v>
      </c>
      <c r="E37" s="56"/>
      <c r="F37" s="58"/>
      <c r="G37" s="57"/>
      <c r="H37" s="58"/>
      <c r="I37" s="59">
        <f>E37+G37-H37</f>
        <v>0</v>
      </c>
      <c r="J37" s="60"/>
      <c r="K37" s="58"/>
      <c r="L37" s="57"/>
      <c r="M37" s="58"/>
      <c r="N37" s="59">
        <f>J37+L37-M37</f>
        <v>0</v>
      </c>
      <c r="O37" s="56">
        <v>3</v>
      </c>
      <c r="P37" s="58">
        <v>10</v>
      </c>
      <c r="Q37" s="57">
        <v>6.744</v>
      </c>
      <c r="R37" s="60"/>
      <c r="S37" s="59">
        <f>O37+Q37-R37</f>
        <v>9.744</v>
      </c>
      <c r="T37" s="56">
        <v>3.6</v>
      </c>
      <c r="U37" s="58">
        <v>10</v>
      </c>
      <c r="V37" s="57">
        <v>8.634</v>
      </c>
      <c r="W37" s="60"/>
      <c r="X37" s="59">
        <f>T37+V37-W37</f>
        <v>12.234</v>
      </c>
      <c r="Y37" s="61">
        <f>SUM(E37+J37+O37+T37)</f>
        <v>6.6</v>
      </c>
      <c r="Z37" s="62">
        <f>SUM(G37+L37+Q37+V37)</f>
        <v>15.378</v>
      </c>
      <c r="AA37" s="63">
        <f>$I37+$N37+$S37+$X37</f>
        <v>21.978</v>
      </c>
      <c r="AB37" s="64"/>
    </row>
    <row r="38" spans="1:28" s="79" customFormat="1" ht="11.25" customHeight="1">
      <c r="A38" s="65"/>
      <c r="B38" s="66" t="s">
        <v>173</v>
      </c>
      <c r="C38" s="66"/>
      <c r="D38" s="67"/>
      <c r="E38" s="68"/>
      <c r="F38" s="70"/>
      <c r="G38" s="69"/>
      <c r="H38" s="70"/>
      <c r="I38" s="71"/>
      <c r="J38" s="72"/>
      <c r="K38" s="70"/>
      <c r="L38" s="69"/>
      <c r="M38" s="72"/>
      <c r="N38" s="71"/>
      <c r="O38" s="68" t="s">
        <v>332</v>
      </c>
      <c r="P38" s="70"/>
      <c r="Q38" s="69" t="s">
        <v>38</v>
      </c>
      <c r="R38" s="72"/>
      <c r="S38" s="71" t="s">
        <v>40</v>
      </c>
      <c r="T38" s="68" t="s">
        <v>344</v>
      </c>
      <c r="U38" s="70"/>
      <c r="V38" s="69" t="s">
        <v>15</v>
      </c>
      <c r="W38" s="72"/>
      <c r="X38" s="71" t="s">
        <v>16</v>
      </c>
      <c r="Y38" s="73" t="s">
        <v>357</v>
      </c>
      <c r="Z38" s="74" t="s">
        <v>25</v>
      </c>
      <c r="AA38" s="75"/>
      <c r="AB38" s="76"/>
    </row>
    <row r="39" spans="1:28" s="5" customFormat="1" ht="15" customHeight="1">
      <c r="A39" s="108" t="s">
        <v>32</v>
      </c>
      <c r="B39" s="54" t="s">
        <v>77</v>
      </c>
      <c r="C39" s="54" t="s">
        <v>78</v>
      </c>
      <c r="D39" s="55">
        <v>2008</v>
      </c>
      <c r="E39" s="56"/>
      <c r="F39" s="58"/>
      <c r="G39" s="57"/>
      <c r="H39" s="58"/>
      <c r="I39" s="59">
        <f>E39+G39-H39</f>
        <v>0</v>
      </c>
      <c r="J39" s="60"/>
      <c r="K39" s="58"/>
      <c r="L39" s="57"/>
      <c r="M39" s="58"/>
      <c r="N39" s="59">
        <f>J39+L39-M39</f>
        <v>0</v>
      </c>
      <c r="O39" s="56">
        <v>3.5</v>
      </c>
      <c r="P39" s="58">
        <v>10</v>
      </c>
      <c r="Q39" s="57">
        <v>7</v>
      </c>
      <c r="R39" s="60"/>
      <c r="S39" s="59">
        <f>O39+Q39-R39</f>
        <v>10.5</v>
      </c>
      <c r="T39" s="56">
        <v>3.6</v>
      </c>
      <c r="U39" s="58">
        <v>10</v>
      </c>
      <c r="V39" s="57">
        <v>7.7</v>
      </c>
      <c r="W39" s="60"/>
      <c r="X39" s="59">
        <f>T39+V39-W39</f>
        <v>11.3</v>
      </c>
      <c r="Y39" s="61">
        <f>SUM(E39+J39+O39+T39)</f>
        <v>7.1</v>
      </c>
      <c r="Z39" s="62">
        <f>SUM(G39+L39+Q39+V39)</f>
        <v>14.7</v>
      </c>
      <c r="AA39" s="63">
        <f>$I39+$N39+$S39+$X39</f>
        <v>21.8</v>
      </c>
      <c r="AB39" s="64"/>
    </row>
    <row r="40" spans="1:28" s="79" customFormat="1" ht="11.25" customHeight="1">
      <c r="A40" s="65"/>
      <c r="B40" s="66" t="s">
        <v>79</v>
      </c>
      <c r="C40" s="66"/>
      <c r="D40" s="67"/>
      <c r="E40" s="68"/>
      <c r="F40" s="70"/>
      <c r="G40" s="69"/>
      <c r="H40" s="70"/>
      <c r="I40" s="71"/>
      <c r="J40" s="72"/>
      <c r="K40" s="70"/>
      <c r="L40" s="69"/>
      <c r="M40" s="72"/>
      <c r="N40" s="71"/>
      <c r="O40" s="68" t="s">
        <v>329</v>
      </c>
      <c r="P40" s="70"/>
      <c r="Q40" s="69" t="s">
        <v>337</v>
      </c>
      <c r="R40" s="72"/>
      <c r="S40" s="71" t="s">
        <v>31</v>
      </c>
      <c r="T40" s="68" t="s">
        <v>344</v>
      </c>
      <c r="U40" s="70"/>
      <c r="V40" s="69" t="s">
        <v>36</v>
      </c>
      <c r="W40" s="72"/>
      <c r="X40" s="71" t="s">
        <v>33</v>
      </c>
      <c r="Y40" s="73" t="s">
        <v>353</v>
      </c>
      <c r="Z40" s="74" t="s">
        <v>36</v>
      </c>
      <c r="AA40" s="75"/>
      <c r="AB40" s="76"/>
    </row>
    <row r="41" spans="1:28" s="5" customFormat="1" ht="15" customHeight="1">
      <c r="A41" s="108" t="s">
        <v>33</v>
      </c>
      <c r="B41" s="54" t="s">
        <v>144</v>
      </c>
      <c r="C41" s="54" t="s">
        <v>54</v>
      </c>
      <c r="D41" s="55">
        <v>2008</v>
      </c>
      <c r="E41" s="56"/>
      <c r="F41" s="58"/>
      <c r="G41" s="57"/>
      <c r="H41" s="58"/>
      <c r="I41" s="59">
        <f>E41+G41-H41</f>
        <v>0</v>
      </c>
      <c r="J41" s="60"/>
      <c r="K41" s="58"/>
      <c r="L41" s="57"/>
      <c r="M41" s="58"/>
      <c r="N41" s="59">
        <f>J41+L41-M41</f>
        <v>0</v>
      </c>
      <c r="O41" s="56">
        <v>3</v>
      </c>
      <c r="P41" s="58">
        <v>10</v>
      </c>
      <c r="Q41" s="57">
        <v>6.834</v>
      </c>
      <c r="R41" s="60"/>
      <c r="S41" s="59">
        <f>O41+Q41-R41</f>
        <v>9.834</v>
      </c>
      <c r="T41" s="56">
        <v>3.8</v>
      </c>
      <c r="U41" s="58">
        <v>10</v>
      </c>
      <c r="V41" s="57">
        <v>8.1</v>
      </c>
      <c r="W41" s="60"/>
      <c r="X41" s="59">
        <f>T41+V41-W41</f>
        <v>11.899999999999999</v>
      </c>
      <c r="Y41" s="61">
        <f>SUM(E41+J41+O41+T41)</f>
        <v>6.8</v>
      </c>
      <c r="Z41" s="62">
        <f>SUM(G41+L41+Q41+V41)</f>
        <v>14.934</v>
      </c>
      <c r="AA41" s="63">
        <f>$I41+$N41+$S41+$X41</f>
        <v>21.733999999999998</v>
      </c>
      <c r="AB41" s="64"/>
    </row>
    <row r="42" spans="1:28" s="79" customFormat="1" ht="11.25" customHeight="1">
      <c r="A42" s="65"/>
      <c r="B42" s="66" t="s">
        <v>206</v>
      </c>
      <c r="C42" s="66"/>
      <c r="D42" s="67"/>
      <c r="E42" s="68"/>
      <c r="F42" s="70"/>
      <c r="G42" s="69"/>
      <c r="H42" s="70"/>
      <c r="I42" s="71"/>
      <c r="J42" s="72"/>
      <c r="K42" s="70"/>
      <c r="L42" s="69"/>
      <c r="M42" s="72"/>
      <c r="N42" s="71"/>
      <c r="O42" s="68" t="s">
        <v>332</v>
      </c>
      <c r="P42" s="70"/>
      <c r="Q42" s="69" t="s">
        <v>35</v>
      </c>
      <c r="R42" s="72"/>
      <c r="S42" s="71" t="s">
        <v>39</v>
      </c>
      <c r="T42" s="68" t="s">
        <v>342</v>
      </c>
      <c r="U42" s="70"/>
      <c r="V42" s="69" t="s">
        <v>349</v>
      </c>
      <c r="W42" s="72"/>
      <c r="X42" s="71" t="s">
        <v>320</v>
      </c>
      <c r="Y42" s="73" t="s">
        <v>355</v>
      </c>
      <c r="Z42" s="74" t="s">
        <v>34</v>
      </c>
      <c r="AA42" s="75"/>
      <c r="AB42" s="76"/>
    </row>
    <row r="43" spans="1:28" s="5" customFormat="1" ht="15" customHeight="1">
      <c r="A43" s="108" t="s">
        <v>34</v>
      </c>
      <c r="B43" s="54" t="s">
        <v>133</v>
      </c>
      <c r="C43" s="54" t="s">
        <v>76</v>
      </c>
      <c r="D43" s="55">
        <v>2008</v>
      </c>
      <c r="E43" s="56"/>
      <c r="F43" s="58"/>
      <c r="G43" s="57"/>
      <c r="H43" s="58"/>
      <c r="I43" s="59">
        <f>E43+G43-H43</f>
        <v>0</v>
      </c>
      <c r="J43" s="60"/>
      <c r="K43" s="58"/>
      <c r="L43" s="57"/>
      <c r="M43" s="58"/>
      <c r="N43" s="59">
        <f>J43+L43-M43</f>
        <v>0</v>
      </c>
      <c r="O43" s="56">
        <v>2.8</v>
      </c>
      <c r="P43" s="58">
        <v>10</v>
      </c>
      <c r="Q43" s="57">
        <v>7.467</v>
      </c>
      <c r="R43" s="60"/>
      <c r="S43" s="59">
        <f>O43+Q43-R43</f>
        <v>10.267</v>
      </c>
      <c r="T43" s="56">
        <v>3.6</v>
      </c>
      <c r="U43" s="58">
        <v>10</v>
      </c>
      <c r="V43" s="57">
        <v>7.63</v>
      </c>
      <c r="W43" s="60"/>
      <c r="X43" s="59">
        <f>T43+V43-W43</f>
        <v>11.23</v>
      </c>
      <c r="Y43" s="61">
        <f>SUM(E43+J43+O43+T43)</f>
        <v>6.4</v>
      </c>
      <c r="Z43" s="62">
        <f>SUM(G43+L43+Q43+V43)</f>
        <v>15.097</v>
      </c>
      <c r="AA43" s="63">
        <f>$I43+$N43+$S43+$X43</f>
        <v>21.497</v>
      </c>
      <c r="AB43" s="64"/>
    </row>
    <row r="44" spans="1:28" s="79" customFormat="1" ht="11.25" customHeight="1">
      <c r="A44" s="65"/>
      <c r="B44" s="66" t="s">
        <v>130</v>
      </c>
      <c r="C44" s="66"/>
      <c r="D44" s="67"/>
      <c r="E44" s="68"/>
      <c r="F44" s="70"/>
      <c r="G44" s="69"/>
      <c r="H44" s="70"/>
      <c r="I44" s="71"/>
      <c r="J44" s="72"/>
      <c r="K44" s="70"/>
      <c r="L44" s="69"/>
      <c r="M44" s="72"/>
      <c r="N44" s="71"/>
      <c r="O44" s="68" t="s">
        <v>333</v>
      </c>
      <c r="P44" s="70"/>
      <c r="Q44" s="69" t="s">
        <v>25</v>
      </c>
      <c r="R44" s="72"/>
      <c r="S44" s="71" t="s">
        <v>339</v>
      </c>
      <c r="T44" s="68" t="s">
        <v>344</v>
      </c>
      <c r="U44" s="70"/>
      <c r="V44" s="69" t="s">
        <v>37</v>
      </c>
      <c r="W44" s="72"/>
      <c r="X44" s="71" t="s">
        <v>35</v>
      </c>
      <c r="Y44" s="73" t="s">
        <v>358</v>
      </c>
      <c r="Z44" s="74" t="s">
        <v>32</v>
      </c>
      <c r="AA44" s="75"/>
      <c r="AB44" s="76"/>
    </row>
    <row r="45" spans="1:28" s="5" customFormat="1" ht="15" customHeight="1">
      <c r="A45" s="108" t="s">
        <v>35</v>
      </c>
      <c r="B45" s="54" t="s">
        <v>207</v>
      </c>
      <c r="C45" s="54" t="s">
        <v>76</v>
      </c>
      <c r="D45" s="55">
        <v>2008</v>
      </c>
      <c r="E45" s="56"/>
      <c r="F45" s="58"/>
      <c r="G45" s="57"/>
      <c r="H45" s="58"/>
      <c r="I45" s="59">
        <f>E45+G45-H45</f>
        <v>0</v>
      </c>
      <c r="J45" s="60"/>
      <c r="K45" s="58"/>
      <c r="L45" s="57"/>
      <c r="M45" s="58"/>
      <c r="N45" s="59">
        <f>J45+L45-M45</f>
        <v>0</v>
      </c>
      <c r="O45" s="56">
        <v>3.6</v>
      </c>
      <c r="P45" s="58">
        <v>10</v>
      </c>
      <c r="Q45" s="57">
        <v>6.467</v>
      </c>
      <c r="R45" s="60"/>
      <c r="S45" s="59">
        <f>O45+Q45-R45</f>
        <v>10.067</v>
      </c>
      <c r="T45" s="56">
        <v>3.2</v>
      </c>
      <c r="U45" s="58">
        <v>10</v>
      </c>
      <c r="V45" s="57">
        <v>8.134</v>
      </c>
      <c r="W45" s="60"/>
      <c r="X45" s="59">
        <f>T45+V45-W45</f>
        <v>11.334</v>
      </c>
      <c r="Y45" s="61">
        <f>SUM(E45+J45+O45+T45)</f>
        <v>6.800000000000001</v>
      </c>
      <c r="Z45" s="62">
        <f>SUM(G45+L45+Q45+V45)</f>
        <v>14.600999999999999</v>
      </c>
      <c r="AA45" s="63">
        <f>$I45+$N45+$S45+$X45</f>
        <v>21.401</v>
      </c>
      <c r="AB45" s="64"/>
    </row>
    <row r="46" spans="1:28" s="79" customFormat="1" ht="11.25" customHeight="1">
      <c r="A46" s="65"/>
      <c r="B46" s="66" t="s">
        <v>249</v>
      </c>
      <c r="C46" s="66"/>
      <c r="D46" s="67"/>
      <c r="E46" s="68"/>
      <c r="F46" s="70"/>
      <c r="G46" s="69"/>
      <c r="H46" s="70"/>
      <c r="I46" s="71"/>
      <c r="J46" s="72"/>
      <c r="K46" s="70"/>
      <c r="L46" s="69"/>
      <c r="M46" s="72"/>
      <c r="N46" s="71"/>
      <c r="O46" s="68" t="s">
        <v>328</v>
      </c>
      <c r="P46" s="70"/>
      <c r="Q46" s="69" t="s">
        <v>43</v>
      </c>
      <c r="R46" s="72"/>
      <c r="S46" s="71" t="s">
        <v>36</v>
      </c>
      <c r="T46" s="68" t="s">
        <v>347</v>
      </c>
      <c r="U46" s="70"/>
      <c r="V46" s="69" t="s">
        <v>25</v>
      </c>
      <c r="W46" s="72"/>
      <c r="X46" s="71" t="s">
        <v>31</v>
      </c>
      <c r="Y46" s="73" t="s">
        <v>355</v>
      </c>
      <c r="Z46" s="74" t="s">
        <v>359</v>
      </c>
      <c r="AA46" s="75"/>
      <c r="AB46" s="76"/>
    </row>
    <row r="47" spans="1:28" s="5" customFormat="1" ht="15" customHeight="1">
      <c r="A47" s="108" t="s">
        <v>36</v>
      </c>
      <c r="B47" s="54" t="s">
        <v>235</v>
      </c>
      <c r="C47" s="54" t="s">
        <v>81</v>
      </c>
      <c r="D47" s="55">
        <v>2008</v>
      </c>
      <c r="E47" s="56"/>
      <c r="F47" s="58"/>
      <c r="G47" s="57"/>
      <c r="H47" s="58"/>
      <c r="I47" s="59">
        <f>E47+G47-H47</f>
        <v>0</v>
      </c>
      <c r="J47" s="60"/>
      <c r="K47" s="58"/>
      <c r="L47" s="57"/>
      <c r="M47" s="58"/>
      <c r="N47" s="59">
        <f>J47+L47-M47</f>
        <v>0</v>
      </c>
      <c r="O47" s="56">
        <v>3.5</v>
      </c>
      <c r="P47" s="58">
        <v>10</v>
      </c>
      <c r="Q47" s="57">
        <v>6.767</v>
      </c>
      <c r="R47" s="60"/>
      <c r="S47" s="59">
        <f>O47+Q47-R47</f>
        <v>10.267</v>
      </c>
      <c r="T47" s="56">
        <v>3.1</v>
      </c>
      <c r="U47" s="58">
        <v>10</v>
      </c>
      <c r="V47" s="57">
        <v>8</v>
      </c>
      <c r="W47" s="60"/>
      <c r="X47" s="59">
        <f>T47+V47-W47</f>
        <v>11.1</v>
      </c>
      <c r="Y47" s="61">
        <f>SUM(E47+J47+O47+T47)</f>
        <v>6.6</v>
      </c>
      <c r="Z47" s="62">
        <f>SUM(G47+L47+Q47+V47)</f>
        <v>14.767</v>
      </c>
      <c r="AA47" s="63">
        <f>$I47+$N47+$S47+$X47</f>
        <v>21.366999999999997</v>
      </c>
      <c r="AB47" s="64"/>
    </row>
    <row r="48" spans="1:28" s="79" customFormat="1" ht="11.25" customHeight="1">
      <c r="A48" s="65"/>
      <c r="B48" s="66" t="s">
        <v>211</v>
      </c>
      <c r="C48" s="66"/>
      <c r="D48" s="67"/>
      <c r="E48" s="68"/>
      <c r="F48" s="70"/>
      <c r="G48" s="69"/>
      <c r="H48" s="70"/>
      <c r="I48" s="71"/>
      <c r="J48" s="72"/>
      <c r="K48" s="70"/>
      <c r="L48" s="69"/>
      <c r="M48" s="72"/>
      <c r="N48" s="71"/>
      <c r="O48" s="68" t="s">
        <v>329</v>
      </c>
      <c r="P48" s="70"/>
      <c r="Q48" s="69" t="s">
        <v>37</v>
      </c>
      <c r="R48" s="72"/>
      <c r="S48" s="71" t="s">
        <v>339</v>
      </c>
      <c r="T48" s="68" t="s">
        <v>348</v>
      </c>
      <c r="U48" s="70"/>
      <c r="V48" s="69" t="s">
        <v>34</v>
      </c>
      <c r="W48" s="72"/>
      <c r="X48" s="71" t="s">
        <v>38</v>
      </c>
      <c r="Y48" s="73" t="s">
        <v>357</v>
      </c>
      <c r="Z48" s="74" t="s">
        <v>35</v>
      </c>
      <c r="AA48" s="75"/>
      <c r="AB48" s="76"/>
    </row>
    <row r="49" spans="1:28" s="5" customFormat="1" ht="15" customHeight="1">
      <c r="A49" s="108" t="s">
        <v>37</v>
      </c>
      <c r="B49" s="107" t="s">
        <v>198</v>
      </c>
      <c r="C49" s="107" t="s">
        <v>188</v>
      </c>
      <c r="D49" s="55">
        <v>2008</v>
      </c>
      <c r="E49" s="56"/>
      <c r="F49" s="58"/>
      <c r="G49" s="57"/>
      <c r="H49" s="58"/>
      <c r="I49" s="59">
        <f>E49+G49-H49</f>
        <v>0</v>
      </c>
      <c r="J49" s="60"/>
      <c r="K49" s="58"/>
      <c r="L49" s="57"/>
      <c r="M49" s="58"/>
      <c r="N49" s="59">
        <f>J49+L49-M49</f>
        <v>0</v>
      </c>
      <c r="O49" s="56">
        <v>3.3</v>
      </c>
      <c r="P49" s="58">
        <v>10</v>
      </c>
      <c r="Q49" s="57">
        <v>6.6</v>
      </c>
      <c r="R49" s="60"/>
      <c r="S49" s="59">
        <f>O49+Q49-R49</f>
        <v>9.899999999999999</v>
      </c>
      <c r="T49" s="56">
        <v>3.6</v>
      </c>
      <c r="U49" s="58">
        <v>10</v>
      </c>
      <c r="V49" s="57">
        <v>7.733</v>
      </c>
      <c r="W49" s="60"/>
      <c r="X49" s="59">
        <f>T49+V49-W49</f>
        <v>11.333</v>
      </c>
      <c r="Y49" s="61">
        <f>SUM(E49+J49+O49+T49)</f>
        <v>6.9</v>
      </c>
      <c r="Z49" s="62">
        <f>SUM(G49+L49+Q49+V49)</f>
        <v>14.332999999999998</v>
      </c>
      <c r="AA49" s="63">
        <f>$I49+$N49+$S49+$X49</f>
        <v>21.232999999999997</v>
      </c>
      <c r="AB49" s="64"/>
    </row>
    <row r="50" spans="1:28" s="79" customFormat="1" ht="11.25" customHeight="1">
      <c r="A50" s="65"/>
      <c r="B50" s="66" t="s">
        <v>197</v>
      </c>
      <c r="C50" s="114"/>
      <c r="D50" s="67"/>
      <c r="E50" s="68"/>
      <c r="F50" s="70"/>
      <c r="G50" s="69"/>
      <c r="H50" s="70"/>
      <c r="I50" s="71"/>
      <c r="J50" s="72"/>
      <c r="K50" s="70"/>
      <c r="L50" s="69"/>
      <c r="M50" s="72"/>
      <c r="N50" s="71"/>
      <c r="O50" s="68" t="s">
        <v>331</v>
      </c>
      <c r="P50" s="70"/>
      <c r="Q50" s="69" t="s">
        <v>41</v>
      </c>
      <c r="R50" s="72"/>
      <c r="S50" s="71" t="s">
        <v>340</v>
      </c>
      <c r="T50" s="68" t="s">
        <v>344</v>
      </c>
      <c r="U50" s="70"/>
      <c r="V50" s="69" t="s">
        <v>35</v>
      </c>
      <c r="W50" s="72"/>
      <c r="X50" s="71" t="s">
        <v>32</v>
      </c>
      <c r="Y50" s="73" t="s">
        <v>354</v>
      </c>
      <c r="Z50" s="74" t="s">
        <v>40</v>
      </c>
      <c r="AA50" s="75"/>
      <c r="AB50" s="76"/>
    </row>
    <row r="51" spans="1:28" s="5" customFormat="1" ht="15" customHeight="1">
      <c r="A51" s="108" t="s">
        <v>38</v>
      </c>
      <c r="B51" s="107" t="s">
        <v>250</v>
      </c>
      <c r="C51" s="107" t="s">
        <v>151</v>
      </c>
      <c r="D51" s="55">
        <v>2008</v>
      </c>
      <c r="E51" s="56"/>
      <c r="F51" s="58"/>
      <c r="G51" s="57"/>
      <c r="H51" s="58"/>
      <c r="I51" s="59">
        <f>E51+G51-H51</f>
        <v>0</v>
      </c>
      <c r="J51" s="60"/>
      <c r="K51" s="58"/>
      <c r="L51" s="57"/>
      <c r="M51" s="58"/>
      <c r="N51" s="59">
        <f>J51+L51-M51</f>
        <v>0</v>
      </c>
      <c r="O51" s="56">
        <v>3.3</v>
      </c>
      <c r="P51" s="58">
        <v>10</v>
      </c>
      <c r="Q51" s="57">
        <v>7.734</v>
      </c>
      <c r="R51" s="60"/>
      <c r="S51" s="59">
        <f>O51+Q51-R51</f>
        <v>11.033999999999999</v>
      </c>
      <c r="T51" s="56">
        <v>3.3</v>
      </c>
      <c r="U51" s="58">
        <v>10</v>
      </c>
      <c r="V51" s="57">
        <v>6.867</v>
      </c>
      <c r="W51" s="60"/>
      <c r="X51" s="59">
        <f>T51+V51-W51</f>
        <v>10.167</v>
      </c>
      <c r="Y51" s="61">
        <f>SUM(E51+J51+O51+T51)</f>
        <v>6.6</v>
      </c>
      <c r="Z51" s="62">
        <f>SUM(G51+L51+Q51+V51)</f>
        <v>14.600999999999999</v>
      </c>
      <c r="AA51" s="63">
        <f>$I51+$N51+$S51+$X51</f>
        <v>21.201</v>
      </c>
      <c r="AB51" s="64"/>
    </row>
    <row r="52" spans="1:28" s="79" customFormat="1" ht="11.25" customHeight="1">
      <c r="A52" s="65"/>
      <c r="B52" s="66" t="s">
        <v>181</v>
      </c>
      <c r="C52" s="114"/>
      <c r="D52" s="67"/>
      <c r="E52" s="68"/>
      <c r="F52" s="70"/>
      <c r="G52" s="69"/>
      <c r="H52" s="70"/>
      <c r="I52" s="71"/>
      <c r="J52" s="72"/>
      <c r="K52" s="70"/>
      <c r="L52" s="69"/>
      <c r="M52" s="72"/>
      <c r="N52" s="71"/>
      <c r="O52" s="68" t="s">
        <v>331</v>
      </c>
      <c r="P52" s="70"/>
      <c r="Q52" s="69" t="s">
        <v>24</v>
      </c>
      <c r="R52" s="72"/>
      <c r="S52" s="71" t="s">
        <v>23</v>
      </c>
      <c r="T52" s="68" t="s">
        <v>346</v>
      </c>
      <c r="U52" s="70"/>
      <c r="V52" s="69" t="s">
        <v>43</v>
      </c>
      <c r="W52" s="72"/>
      <c r="X52" s="71" t="s">
        <v>43</v>
      </c>
      <c r="Y52" s="73" t="s">
        <v>357</v>
      </c>
      <c r="Z52" s="74" t="s">
        <v>359</v>
      </c>
      <c r="AA52" s="75"/>
      <c r="AB52" s="76"/>
    </row>
    <row r="53" spans="1:28" s="5" customFormat="1" ht="15" customHeight="1">
      <c r="A53" s="108" t="s">
        <v>39</v>
      </c>
      <c r="B53" s="107" t="s">
        <v>254</v>
      </c>
      <c r="C53" s="107" t="s">
        <v>75</v>
      </c>
      <c r="D53" s="55">
        <v>2008</v>
      </c>
      <c r="E53" s="56"/>
      <c r="F53" s="58"/>
      <c r="G53" s="57"/>
      <c r="H53" s="58"/>
      <c r="I53" s="59">
        <f>E53+G53-H53</f>
        <v>0</v>
      </c>
      <c r="J53" s="60"/>
      <c r="K53" s="58"/>
      <c r="L53" s="57"/>
      <c r="M53" s="58"/>
      <c r="N53" s="59">
        <f>J53+L53-M53</f>
        <v>0</v>
      </c>
      <c r="O53" s="56">
        <v>2.7</v>
      </c>
      <c r="P53" s="58">
        <v>10</v>
      </c>
      <c r="Q53" s="57">
        <v>7.2</v>
      </c>
      <c r="R53" s="60"/>
      <c r="S53" s="59">
        <f>O53+Q53-R53</f>
        <v>9.9</v>
      </c>
      <c r="T53" s="56">
        <v>3.7</v>
      </c>
      <c r="U53" s="58">
        <v>10</v>
      </c>
      <c r="V53" s="57">
        <v>7.433</v>
      </c>
      <c r="W53" s="60"/>
      <c r="X53" s="59">
        <f>T53+V53-W53</f>
        <v>11.133</v>
      </c>
      <c r="Y53" s="61">
        <f>SUM(E53+J53+O53+T53)</f>
        <v>6.4</v>
      </c>
      <c r="Z53" s="62">
        <f>SUM(G53+L53+Q53+V53)</f>
        <v>14.633</v>
      </c>
      <c r="AA53" s="63">
        <f>$I53+$N53+$S53+$X53</f>
        <v>21.033</v>
      </c>
      <c r="AB53" s="64"/>
    </row>
    <row r="54" spans="1:28" s="79" customFormat="1" ht="11.25" customHeight="1">
      <c r="A54" s="65"/>
      <c r="B54" s="66" t="s">
        <v>218</v>
      </c>
      <c r="C54" s="114"/>
      <c r="D54" s="67"/>
      <c r="E54" s="68"/>
      <c r="F54" s="70"/>
      <c r="G54" s="69"/>
      <c r="H54" s="70"/>
      <c r="I54" s="71"/>
      <c r="J54" s="72"/>
      <c r="K54" s="70"/>
      <c r="L54" s="69"/>
      <c r="M54" s="72"/>
      <c r="N54" s="71"/>
      <c r="O54" s="68" t="s">
        <v>125</v>
      </c>
      <c r="P54" s="70"/>
      <c r="Q54" s="69" t="s">
        <v>32</v>
      </c>
      <c r="R54" s="72"/>
      <c r="S54" s="71" t="s">
        <v>340</v>
      </c>
      <c r="T54" s="68" t="s">
        <v>343</v>
      </c>
      <c r="U54" s="70"/>
      <c r="V54" s="69" t="s">
        <v>350</v>
      </c>
      <c r="W54" s="72"/>
      <c r="X54" s="71" t="s">
        <v>37</v>
      </c>
      <c r="Y54" s="73" t="s">
        <v>358</v>
      </c>
      <c r="Z54" s="74" t="s">
        <v>37</v>
      </c>
      <c r="AA54" s="75"/>
      <c r="AB54" s="76"/>
    </row>
    <row r="55" spans="1:28" s="5" customFormat="1" ht="15" customHeight="1">
      <c r="A55" s="108" t="s">
        <v>40</v>
      </c>
      <c r="B55" s="107" t="s">
        <v>201</v>
      </c>
      <c r="C55" s="107" t="s">
        <v>71</v>
      </c>
      <c r="D55" s="55">
        <v>2008</v>
      </c>
      <c r="E55" s="56"/>
      <c r="F55" s="58"/>
      <c r="G55" s="57"/>
      <c r="H55" s="58"/>
      <c r="I55" s="59">
        <f>E55+G55-H55</f>
        <v>0</v>
      </c>
      <c r="J55" s="60"/>
      <c r="K55" s="58"/>
      <c r="L55" s="57"/>
      <c r="M55" s="58"/>
      <c r="N55" s="59">
        <f>J55+L55-M55</f>
        <v>0</v>
      </c>
      <c r="O55" s="56">
        <v>3.6</v>
      </c>
      <c r="P55" s="58">
        <v>10</v>
      </c>
      <c r="Q55" s="57">
        <v>6.7</v>
      </c>
      <c r="R55" s="60"/>
      <c r="S55" s="59">
        <f>O55+Q55-R55</f>
        <v>10.3</v>
      </c>
      <c r="T55" s="56">
        <v>3.1</v>
      </c>
      <c r="U55" s="58">
        <v>10</v>
      </c>
      <c r="V55" s="57">
        <v>7.433</v>
      </c>
      <c r="W55" s="60"/>
      <c r="X55" s="59">
        <f>T55+V55-W55</f>
        <v>10.533</v>
      </c>
      <c r="Y55" s="61">
        <f>SUM(E55+J55+O55+T55)</f>
        <v>6.7</v>
      </c>
      <c r="Z55" s="62">
        <f>SUM(G55+L55+Q55+V55)</f>
        <v>14.133</v>
      </c>
      <c r="AA55" s="63">
        <f>$I55+$N55+$S55+$X55</f>
        <v>20.833</v>
      </c>
      <c r="AB55" s="64"/>
    </row>
    <row r="56" spans="1:28" s="79" customFormat="1" ht="11.25" customHeight="1">
      <c r="A56" s="65"/>
      <c r="B56" s="66" t="s">
        <v>168</v>
      </c>
      <c r="C56" s="114"/>
      <c r="D56" s="67"/>
      <c r="E56" s="68"/>
      <c r="F56" s="70"/>
      <c r="G56" s="69"/>
      <c r="H56" s="70"/>
      <c r="I56" s="71"/>
      <c r="J56" s="72"/>
      <c r="K56" s="70"/>
      <c r="L56" s="69"/>
      <c r="M56" s="72"/>
      <c r="N56" s="71"/>
      <c r="O56" s="68" t="s">
        <v>328</v>
      </c>
      <c r="P56" s="70"/>
      <c r="Q56" s="69" t="s">
        <v>39</v>
      </c>
      <c r="R56" s="72"/>
      <c r="S56" s="71" t="s">
        <v>33</v>
      </c>
      <c r="T56" s="68" t="s">
        <v>348</v>
      </c>
      <c r="U56" s="70"/>
      <c r="V56" s="69" t="s">
        <v>350</v>
      </c>
      <c r="W56" s="72"/>
      <c r="X56" s="71" t="s">
        <v>42</v>
      </c>
      <c r="Y56" s="73" t="s">
        <v>356</v>
      </c>
      <c r="Z56" s="74" t="s">
        <v>41</v>
      </c>
      <c r="AA56" s="75"/>
      <c r="AB56" s="76"/>
    </row>
    <row r="57" spans="1:28" s="5" customFormat="1" ht="15" customHeight="1">
      <c r="A57" s="108" t="s">
        <v>41</v>
      </c>
      <c r="B57" s="107" t="s">
        <v>199</v>
      </c>
      <c r="C57" s="107" t="s">
        <v>200</v>
      </c>
      <c r="D57" s="55">
        <v>2008</v>
      </c>
      <c r="E57" s="56"/>
      <c r="F57" s="58"/>
      <c r="G57" s="57"/>
      <c r="H57" s="58"/>
      <c r="I57" s="59">
        <f>E57+G57-H57</f>
        <v>0</v>
      </c>
      <c r="J57" s="60"/>
      <c r="K57" s="58"/>
      <c r="L57" s="57"/>
      <c r="M57" s="58"/>
      <c r="N57" s="59">
        <f>J57+L57-M57</f>
        <v>0</v>
      </c>
      <c r="O57" s="56">
        <v>3.2</v>
      </c>
      <c r="P57" s="58">
        <v>10</v>
      </c>
      <c r="Q57" s="57">
        <v>6.534</v>
      </c>
      <c r="R57" s="60"/>
      <c r="S57" s="59">
        <f>O57+Q57-R57</f>
        <v>9.734</v>
      </c>
      <c r="T57" s="56">
        <v>3.5</v>
      </c>
      <c r="U57" s="58">
        <v>10</v>
      </c>
      <c r="V57" s="57">
        <v>7.567</v>
      </c>
      <c r="W57" s="60"/>
      <c r="X57" s="59">
        <f>T57+V57-W57</f>
        <v>11.067</v>
      </c>
      <c r="Y57" s="61">
        <f>SUM(E57+J57+O57+T57)</f>
        <v>6.7</v>
      </c>
      <c r="Z57" s="62">
        <f>SUM(G57+L57+Q57+V57)</f>
        <v>14.100999999999999</v>
      </c>
      <c r="AA57" s="63">
        <f>$I57+$N57+$S57+$X57</f>
        <v>20.801000000000002</v>
      </c>
      <c r="AB57" s="64"/>
    </row>
    <row r="58" spans="1:28" s="79" customFormat="1" ht="11.25" customHeight="1">
      <c r="A58" s="65"/>
      <c r="B58" s="66" t="s">
        <v>197</v>
      </c>
      <c r="C58" s="114"/>
      <c r="D58" s="67"/>
      <c r="E58" s="68"/>
      <c r="F58" s="70"/>
      <c r="G58" s="69"/>
      <c r="H58" s="70"/>
      <c r="I58" s="71"/>
      <c r="J58" s="72"/>
      <c r="K58" s="70"/>
      <c r="L58" s="69"/>
      <c r="M58" s="72"/>
      <c r="N58" s="71"/>
      <c r="O58" s="68" t="s">
        <v>40</v>
      </c>
      <c r="P58" s="70"/>
      <c r="Q58" s="69" t="s">
        <v>42</v>
      </c>
      <c r="R58" s="72"/>
      <c r="S58" s="71" t="s">
        <v>341</v>
      </c>
      <c r="T58" s="68" t="s">
        <v>345</v>
      </c>
      <c r="U58" s="70"/>
      <c r="V58" s="69" t="s">
        <v>38</v>
      </c>
      <c r="W58" s="72"/>
      <c r="X58" s="71" t="s">
        <v>351</v>
      </c>
      <c r="Y58" s="73" t="s">
        <v>356</v>
      </c>
      <c r="Z58" s="74" t="s">
        <v>42</v>
      </c>
      <c r="AA58" s="75"/>
      <c r="AB58" s="76"/>
    </row>
    <row r="59" spans="1:28" s="5" customFormat="1" ht="15" customHeight="1">
      <c r="A59" s="108" t="s">
        <v>42</v>
      </c>
      <c r="B59" s="54" t="s">
        <v>62</v>
      </c>
      <c r="C59" s="54" t="s">
        <v>45</v>
      </c>
      <c r="D59" s="55">
        <v>2008</v>
      </c>
      <c r="E59" s="56"/>
      <c r="F59" s="58"/>
      <c r="G59" s="57"/>
      <c r="H59" s="58"/>
      <c r="I59" s="59">
        <f>E59+G59-H59</f>
        <v>0</v>
      </c>
      <c r="J59" s="60"/>
      <c r="K59" s="58"/>
      <c r="L59" s="57"/>
      <c r="M59" s="58"/>
      <c r="N59" s="59">
        <f>J59+L59-M59</f>
        <v>0</v>
      </c>
      <c r="O59" s="56">
        <v>2.8</v>
      </c>
      <c r="P59" s="58">
        <v>8</v>
      </c>
      <c r="Q59" s="57">
        <v>7.9</v>
      </c>
      <c r="R59" s="60">
        <v>2</v>
      </c>
      <c r="S59" s="59">
        <f>O59+Q59-R59</f>
        <v>8.7</v>
      </c>
      <c r="T59" s="56">
        <v>3</v>
      </c>
      <c r="U59" s="58">
        <v>10</v>
      </c>
      <c r="V59" s="57">
        <v>8.167</v>
      </c>
      <c r="W59" s="60"/>
      <c r="X59" s="59">
        <f>T59+V59-W59</f>
        <v>11.167</v>
      </c>
      <c r="Y59" s="61">
        <f>SUM(E59+J59+O59+T59)</f>
        <v>5.8</v>
      </c>
      <c r="Z59" s="62">
        <f>SUM(G59+L59+Q59+V59)</f>
        <v>16.067</v>
      </c>
      <c r="AA59" s="63">
        <f>$I59+$N59+$S59+$X59</f>
        <v>19.866999999999997</v>
      </c>
      <c r="AB59" s="64"/>
    </row>
    <row r="60" spans="1:28" s="79" customFormat="1" ht="11.25" customHeight="1">
      <c r="A60" s="65"/>
      <c r="B60" s="66" t="s">
        <v>175</v>
      </c>
      <c r="C60" s="66"/>
      <c r="D60" s="67"/>
      <c r="E60" s="68"/>
      <c r="F60" s="70"/>
      <c r="G60" s="69"/>
      <c r="H60" s="70"/>
      <c r="I60" s="71"/>
      <c r="J60" s="72"/>
      <c r="K60" s="70"/>
      <c r="L60" s="69"/>
      <c r="M60" s="72"/>
      <c r="N60" s="71"/>
      <c r="O60" s="68" t="s">
        <v>333</v>
      </c>
      <c r="P60" s="70"/>
      <c r="Q60" s="69" t="s">
        <v>335</v>
      </c>
      <c r="R60" s="72"/>
      <c r="S60" s="71" t="s">
        <v>123</v>
      </c>
      <c r="T60" s="68" t="s">
        <v>124</v>
      </c>
      <c r="U60" s="70"/>
      <c r="V60" s="69" t="s">
        <v>24</v>
      </c>
      <c r="W60" s="72"/>
      <c r="X60" s="71" t="s">
        <v>36</v>
      </c>
      <c r="Y60" s="73" t="s">
        <v>125</v>
      </c>
      <c r="Z60" s="74" t="s">
        <v>22</v>
      </c>
      <c r="AA60" s="75"/>
      <c r="AB60" s="76"/>
    </row>
    <row r="61" spans="1:28" s="5" customFormat="1" ht="15" customHeight="1">
      <c r="A61" s="108" t="s">
        <v>43</v>
      </c>
      <c r="B61" s="54" t="s">
        <v>293</v>
      </c>
      <c r="C61" s="54" t="s">
        <v>294</v>
      </c>
      <c r="D61" s="55">
        <v>2008</v>
      </c>
      <c r="E61" s="56"/>
      <c r="F61" s="58"/>
      <c r="G61" s="57"/>
      <c r="H61" s="58"/>
      <c r="I61" s="59">
        <f>E61+G61-H61</f>
        <v>0</v>
      </c>
      <c r="J61" s="60"/>
      <c r="K61" s="58"/>
      <c r="L61" s="57"/>
      <c r="M61" s="58"/>
      <c r="N61" s="59">
        <f>J61+L61-M61</f>
        <v>0</v>
      </c>
      <c r="O61" s="56">
        <v>2.9</v>
      </c>
      <c r="P61" s="58">
        <v>10</v>
      </c>
      <c r="Q61" s="57">
        <v>5.534</v>
      </c>
      <c r="R61" s="60"/>
      <c r="S61" s="59">
        <f>O61+Q61-R61</f>
        <v>8.434</v>
      </c>
      <c r="T61" s="56">
        <v>3.2</v>
      </c>
      <c r="U61" s="58">
        <v>10</v>
      </c>
      <c r="V61" s="57">
        <v>7.434</v>
      </c>
      <c r="W61" s="60"/>
      <c r="X61" s="59">
        <f>T61+V61-W61</f>
        <v>10.634</v>
      </c>
      <c r="Y61" s="61">
        <f>SUM(E61+J61+O61+T61)</f>
        <v>6.1</v>
      </c>
      <c r="Z61" s="62">
        <f>SUM(G61+L61+Q61+V61)</f>
        <v>12.968</v>
      </c>
      <c r="AA61" s="63">
        <f>$I61+$N61+$S61+$X61</f>
        <v>19.067999999999998</v>
      </c>
      <c r="AB61" s="64"/>
    </row>
    <row r="62" spans="1:28" s="79" customFormat="1" ht="11.25" customHeight="1">
      <c r="A62" s="65"/>
      <c r="B62" s="66" t="s">
        <v>289</v>
      </c>
      <c r="C62" s="66"/>
      <c r="D62" s="67"/>
      <c r="E62" s="68"/>
      <c r="F62" s="70"/>
      <c r="G62" s="69"/>
      <c r="H62" s="70"/>
      <c r="I62" s="71"/>
      <c r="J62" s="72"/>
      <c r="K62" s="70"/>
      <c r="L62" s="69"/>
      <c r="M62" s="72"/>
      <c r="N62" s="71"/>
      <c r="O62" s="68" t="s">
        <v>43</v>
      </c>
      <c r="P62" s="70"/>
      <c r="Q62" s="69" t="s">
        <v>125</v>
      </c>
      <c r="R62" s="72"/>
      <c r="S62" s="71" t="s">
        <v>124</v>
      </c>
      <c r="T62" s="68" t="s">
        <v>347</v>
      </c>
      <c r="U62" s="70"/>
      <c r="V62" s="69" t="s">
        <v>39</v>
      </c>
      <c r="W62" s="72"/>
      <c r="X62" s="71" t="s">
        <v>41</v>
      </c>
      <c r="Y62" s="73" t="s">
        <v>124</v>
      </c>
      <c r="Z62" s="74" t="s">
        <v>43</v>
      </c>
      <c r="AA62" s="75"/>
      <c r="AB62" s="76"/>
    </row>
    <row r="63" spans="1:28" s="5" customFormat="1" ht="15" customHeight="1">
      <c r="A63" s="108" t="s">
        <v>123</v>
      </c>
      <c r="B63" s="54" t="s">
        <v>253</v>
      </c>
      <c r="C63" s="54" t="s">
        <v>59</v>
      </c>
      <c r="D63" s="55">
        <v>2008</v>
      </c>
      <c r="E63" s="56"/>
      <c r="F63" s="58"/>
      <c r="G63" s="57"/>
      <c r="H63" s="58"/>
      <c r="I63" s="59">
        <f>E63+G63-H63</f>
        <v>0</v>
      </c>
      <c r="J63" s="60"/>
      <c r="K63" s="58"/>
      <c r="L63" s="57"/>
      <c r="M63" s="58"/>
      <c r="N63" s="59">
        <f>J63+L63-M63</f>
        <v>0</v>
      </c>
      <c r="O63" s="56">
        <v>3.4</v>
      </c>
      <c r="P63" s="58">
        <v>10</v>
      </c>
      <c r="Q63" s="57">
        <v>5.6</v>
      </c>
      <c r="R63" s="60"/>
      <c r="S63" s="59">
        <f>O63+Q63-R63</f>
        <v>9</v>
      </c>
      <c r="T63" s="56">
        <v>3.8</v>
      </c>
      <c r="U63" s="58">
        <v>10</v>
      </c>
      <c r="V63" s="57">
        <v>6.167</v>
      </c>
      <c r="W63" s="60"/>
      <c r="X63" s="59">
        <f>T63+V63-W63</f>
        <v>9.966999999999999</v>
      </c>
      <c r="Y63" s="61">
        <f>SUM(E63+J63+O63+T63)</f>
        <v>7.199999999999999</v>
      </c>
      <c r="Z63" s="62">
        <f>SUM(G63+L63+Q63+V63)</f>
        <v>11.767</v>
      </c>
      <c r="AA63" s="63">
        <f>$I63+$N63+$S63+$X63</f>
        <v>18.967</v>
      </c>
      <c r="AB63" s="64"/>
    </row>
    <row r="64" spans="1:28" s="79" customFormat="1" ht="11.25" customHeight="1">
      <c r="A64" s="65"/>
      <c r="B64" s="66" t="s">
        <v>218</v>
      </c>
      <c r="C64" s="66"/>
      <c r="D64" s="67"/>
      <c r="E64" s="68"/>
      <c r="F64" s="70"/>
      <c r="G64" s="69"/>
      <c r="H64" s="70"/>
      <c r="I64" s="71"/>
      <c r="J64" s="72"/>
      <c r="K64" s="70"/>
      <c r="L64" s="69"/>
      <c r="M64" s="72"/>
      <c r="N64" s="71"/>
      <c r="O64" s="68" t="s">
        <v>330</v>
      </c>
      <c r="P64" s="70"/>
      <c r="Q64" s="69" t="s">
        <v>124</v>
      </c>
      <c r="R64" s="72"/>
      <c r="S64" s="71" t="s">
        <v>43</v>
      </c>
      <c r="T64" s="68" t="s">
        <v>342</v>
      </c>
      <c r="U64" s="70"/>
      <c r="V64" s="69" t="s">
        <v>123</v>
      </c>
      <c r="W64" s="72"/>
      <c r="X64" s="71" t="s">
        <v>123</v>
      </c>
      <c r="Y64" s="73" t="s">
        <v>18</v>
      </c>
      <c r="Z64" s="74" t="s">
        <v>360</v>
      </c>
      <c r="AA64" s="75"/>
      <c r="AB64" s="76"/>
    </row>
    <row r="65" spans="1:28" s="5" customFormat="1" ht="15" customHeight="1">
      <c r="A65" s="108" t="s">
        <v>124</v>
      </c>
      <c r="B65" s="54" t="s">
        <v>193</v>
      </c>
      <c r="C65" s="54" t="s">
        <v>72</v>
      </c>
      <c r="D65" s="55">
        <v>2008</v>
      </c>
      <c r="E65" s="56"/>
      <c r="F65" s="58"/>
      <c r="G65" s="57"/>
      <c r="H65" s="58"/>
      <c r="I65" s="59">
        <f>E65+G65-H65</f>
        <v>0</v>
      </c>
      <c r="J65" s="60"/>
      <c r="K65" s="58"/>
      <c r="L65" s="57"/>
      <c r="M65" s="58"/>
      <c r="N65" s="59">
        <f>J65+L65-M65</f>
        <v>0</v>
      </c>
      <c r="O65" s="56">
        <v>3.3</v>
      </c>
      <c r="P65" s="58">
        <v>10</v>
      </c>
      <c r="Q65" s="57">
        <v>6.434</v>
      </c>
      <c r="R65" s="60"/>
      <c r="S65" s="59">
        <f>O65+Q65-R65</f>
        <v>9.734</v>
      </c>
      <c r="T65" s="56">
        <v>3.6</v>
      </c>
      <c r="U65" s="58">
        <v>10</v>
      </c>
      <c r="V65" s="57">
        <v>5.333</v>
      </c>
      <c r="W65" s="60"/>
      <c r="X65" s="59">
        <f>T65+V65-W65</f>
        <v>8.933</v>
      </c>
      <c r="Y65" s="61">
        <f>SUM(E65+J65+O65+T65)</f>
        <v>6.9</v>
      </c>
      <c r="Z65" s="62">
        <f>SUM(G65+L65+Q65+V65)</f>
        <v>11.767</v>
      </c>
      <c r="AA65" s="63">
        <f>$I65+$N65+$S65+$X65</f>
        <v>18.667</v>
      </c>
      <c r="AB65" s="64"/>
    </row>
    <row r="66" spans="1:28" s="79" customFormat="1" ht="11.25" customHeight="1">
      <c r="A66" s="65"/>
      <c r="B66" s="66" t="s">
        <v>197</v>
      </c>
      <c r="C66" s="66"/>
      <c r="D66" s="67"/>
      <c r="E66" s="68"/>
      <c r="F66" s="70"/>
      <c r="G66" s="69"/>
      <c r="H66" s="70"/>
      <c r="I66" s="71"/>
      <c r="J66" s="72"/>
      <c r="K66" s="70"/>
      <c r="L66" s="69"/>
      <c r="M66" s="72"/>
      <c r="N66" s="71"/>
      <c r="O66" s="68" t="s">
        <v>331</v>
      </c>
      <c r="P66" s="70"/>
      <c r="Q66" s="69" t="s">
        <v>123</v>
      </c>
      <c r="R66" s="72"/>
      <c r="S66" s="71" t="s">
        <v>341</v>
      </c>
      <c r="T66" s="68" t="s">
        <v>344</v>
      </c>
      <c r="U66" s="70"/>
      <c r="V66" s="69" t="s">
        <v>125</v>
      </c>
      <c r="W66" s="72"/>
      <c r="X66" s="71" t="s">
        <v>125</v>
      </c>
      <c r="Y66" s="73" t="s">
        <v>354</v>
      </c>
      <c r="Z66" s="74" t="s">
        <v>360</v>
      </c>
      <c r="AA66" s="75"/>
      <c r="AB66" s="76"/>
    </row>
    <row r="67" spans="1:28" s="5" customFormat="1" ht="15" customHeight="1">
      <c r="A67" s="108" t="s">
        <v>125</v>
      </c>
      <c r="B67" s="54" t="s">
        <v>295</v>
      </c>
      <c r="C67" s="54" t="s">
        <v>48</v>
      </c>
      <c r="D67" s="55">
        <v>2008</v>
      </c>
      <c r="E67" s="56"/>
      <c r="F67" s="58"/>
      <c r="G67" s="57"/>
      <c r="H67" s="58"/>
      <c r="I67" s="59">
        <f>E67+G67-H67</f>
        <v>0</v>
      </c>
      <c r="J67" s="60"/>
      <c r="K67" s="58"/>
      <c r="L67" s="57"/>
      <c r="M67" s="58"/>
      <c r="N67" s="59">
        <f>J67+L67-M67</f>
        <v>0</v>
      </c>
      <c r="O67" s="56">
        <v>3.3</v>
      </c>
      <c r="P67" s="58">
        <v>8</v>
      </c>
      <c r="Q67" s="57">
        <v>6.667</v>
      </c>
      <c r="R67" s="60">
        <v>2</v>
      </c>
      <c r="S67" s="59">
        <f>O67+Q67-R67</f>
        <v>7.966999999999999</v>
      </c>
      <c r="T67" s="56">
        <v>3.8</v>
      </c>
      <c r="U67" s="58">
        <v>10</v>
      </c>
      <c r="V67" s="57">
        <v>6.033</v>
      </c>
      <c r="W67" s="60"/>
      <c r="X67" s="59">
        <f>T67+V67-W67</f>
        <v>9.833</v>
      </c>
      <c r="Y67" s="61">
        <f>SUM(E67+J67+O67+T67)</f>
        <v>7.1</v>
      </c>
      <c r="Z67" s="62">
        <f>SUM(G67+L67+Q67+V67)</f>
        <v>12.7</v>
      </c>
      <c r="AA67" s="63">
        <f>$I67+$N67+$S67+$X67</f>
        <v>17.799999999999997</v>
      </c>
      <c r="AB67" s="64"/>
    </row>
    <row r="68" spans="1:28" s="79" customFormat="1" ht="11.25" customHeight="1" thickBot="1">
      <c r="A68" s="103"/>
      <c r="B68" s="80" t="s">
        <v>218</v>
      </c>
      <c r="C68" s="80"/>
      <c r="D68" s="116"/>
      <c r="E68" s="81"/>
      <c r="F68" s="83"/>
      <c r="G68" s="82"/>
      <c r="H68" s="83"/>
      <c r="I68" s="84"/>
      <c r="J68" s="85"/>
      <c r="K68" s="83"/>
      <c r="L68" s="82"/>
      <c r="M68" s="85"/>
      <c r="N68" s="84"/>
      <c r="O68" s="81" t="s">
        <v>331</v>
      </c>
      <c r="P68" s="83"/>
      <c r="Q68" s="82" t="s">
        <v>40</v>
      </c>
      <c r="R68" s="85"/>
      <c r="S68" s="84" t="s">
        <v>125</v>
      </c>
      <c r="T68" s="81" t="s">
        <v>342</v>
      </c>
      <c r="U68" s="83"/>
      <c r="V68" s="82" t="s">
        <v>124</v>
      </c>
      <c r="W68" s="85"/>
      <c r="X68" s="84" t="s">
        <v>124</v>
      </c>
      <c r="Y68" s="86" t="s">
        <v>353</v>
      </c>
      <c r="Z68" s="87" t="s">
        <v>123</v>
      </c>
      <c r="AA68" s="88"/>
      <c r="AB68" s="76"/>
    </row>
    <row r="69" spans="1:28" s="79" customFormat="1" ht="6.75" customHeight="1">
      <c r="A69" s="89"/>
      <c r="B69" s="90"/>
      <c r="C69" s="90"/>
      <c r="D69" s="91"/>
      <c r="E69" s="92"/>
      <c r="F69" s="92"/>
      <c r="G69" s="93"/>
      <c r="H69" s="92"/>
      <c r="I69" s="94"/>
      <c r="J69" s="95"/>
      <c r="K69" s="92"/>
      <c r="L69" s="94"/>
      <c r="M69" s="95"/>
      <c r="N69" s="94"/>
      <c r="O69" s="96"/>
      <c r="P69" s="92"/>
      <c r="Q69" s="97"/>
      <c r="R69" s="96"/>
      <c r="S69" s="94"/>
      <c r="T69" s="95"/>
      <c r="U69" s="92"/>
      <c r="V69" s="97"/>
      <c r="W69" s="96"/>
      <c r="X69" s="94"/>
      <c r="Y69" s="95"/>
      <c r="Z69" s="94"/>
      <c r="AA69" s="8"/>
      <c r="AB69" s="22"/>
    </row>
    <row r="70" spans="1:27" s="3" customFormat="1" ht="15" customHeight="1">
      <c r="A70" s="148" t="s">
        <v>26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2"/>
      <c r="T70" s="13"/>
      <c r="U70" s="13"/>
      <c r="V70" s="12"/>
      <c r="W70" s="13"/>
      <c r="X70" s="12"/>
      <c r="Y70" s="13"/>
      <c r="Z70" s="12"/>
      <c r="AA70" s="12"/>
    </row>
    <row r="71" spans="3:27" s="4" customFormat="1" ht="6" customHeight="1">
      <c r="C71" s="14"/>
      <c r="D71" s="15"/>
      <c r="E71" s="16"/>
      <c r="F71" s="18"/>
      <c r="G71" s="17"/>
      <c r="H71" s="18"/>
      <c r="I71" s="17"/>
      <c r="J71" s="18"/>
      <c r="K71" s="18"/>
      <c r="L71" s="17"/>
      <c r="M71" s="18"/>
      <c r="N71" s="17"/>
      <c r="O71" s="18"/>
      <c r="P71" s="18"/>
      <c r="Q71" s="17"/>
      <c r="R71" s="18"/>
      <c r="S71" s="17"/>
      <c r="T71" s="18"/>
      <c r="U71" s="18"/>
      <c r="V71" s="17"/>
      <c r="W71" s="18"/>
      <c r="X71" s="17"/>
      <c r="Y71" s="18"/>
      <c r="Z71" s="17"/>
      <c r="AA71" s="17"/>
    </row>
    <row r="72" spans="1:28" s="5" customFormat="1" ht="15">
      <c r="A72" s="149" t="s">
        <v>27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9"/>
    </row>
    <row r="73" spans="1:28" s="5" customFormat="1" ht="15">
      <c r="A73" s="149" t="s">
        <v>30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9"/>
    </row>
    <row r="74" spans="1:28" s="5" customFormat="1" ht="15">
      <c r="A74" s="149" t="s">
        <v>28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9"/>
    </row>
    <row r="75" spans="1:28" s="5" customFormat="1" ht="15">
      <c r="A75" s="149" t="s">
        <v>29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9"/>
    </row>
    <row r="76" spans="1:28" ht="6.75" customHeight="1">
      <c r="A76" s="20"/>
      <c r="C76" s="21"/>
      <c r="D76" s="22"/>
      <c r="E76" s="9"/>
      <c r="F76" s="23"/>
      <c r="G76" s="10"/>
      <c r="H76" s="23"/>
      <c r="I76" s="8"/>
      <c r="K76" s="23"/>
      <c r="M76" s="23"/>
      <c r="N76" s="10"/>
      <c r="P76" s="23"/>
      <c r="Q76" s="11"/>
      <c r="R76" s="24"/>
      <c r="S76" s="25"/>
      <c r="T76" s="24"/>
      <c r="U76" s="23"/>
      <c r="V76" s="25"/>
      <c r="W76" s="24"/>
      <c r="X76" s="25"/>
      <c r="Y76" s="24"/>
      <c r="Z76" s="25"/>
      <c r="AA76" s="25"/>
      <c r="AB76" s="2"/>
    </row>
    <row r="77" spans="1:27" ht="107.25" customHeight="1">
      <c r="A77" s="154" t="s">
        <v>383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</row>
  </sheetData>
  <sheetProtection/>
  <mergeCells count="13">
    <mergeCell ref="A75:AA75"/>
    <mergeCell ref="A77:AA77"/>
    <mergeCell ref="A70:R70"/>
    <mergeCell ref="A72:AA72"/>
    <mergeCell ref="A73:AA73"/>
    <mergeCell ref="A74:AA74"/>
    <mergeCell ref="E5:I5"/>
    <mergeCell ref="J5:N5"/>
    <mergeCell ref="O5:S5"/>
    <mergeCell ref="T5:X5"/>
    <mergeCell ref="E1:V1"/>
    <mergeCell ref="X1:AA1"/>
    <mergeCell ref="B3:AA3"/>
  </mergeCells>
  <printOptions/>
  <pageMargins left="0.25" right="0.2" top="0.15" bottom="0.14" header="0.13" footer="0.13"/>
  <pageSetup fitToWidth="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B47"/>
  <sheetViews>
    <sheetView zoomScalePageLayoutView="0" workbookViewId="0" topLeftCell="A1">
      <pane ySplit="6" topLeftCell="BM7" activePane="bottomLeft" state="frozen"/>
      <selection pane="topLeft" activeCell="A1" sqref="A1:IV1"/>
      <selection pane="bottomLeft"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156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147</v>
      </c>
      <c r="C7" s="113" t="s">
        <v>148</v>
      </c>
      <c r="D7" s="144">
        <v>2008</v>
      </c>
      <c r="E7" s="56"/>
      <c r="F7" s="58"/>
      <c r="G7" s="57"/>
      <c r="H7" s="58"/>
      <c r="I7" s="59">
        <f>E7+G7-H7</f>
        <v>0</v>
      </c>
      <c r="J7" s="60">
        <v>2</v>
      </c>
      <c r="K7" s="58">
        <v>10</v>
      </c>
      <c r="L7" s="57">
        <v>9.433</v>
      </c>
      <c r="M7" s="58"/>
      <c r="N7" s="59">
        <f>J7+L7-M7</f>
        <v>11.433</v>
      </c>
      <c r="O7" s="56">
        <v>4</v>
      </c>
      <c r="P7" s="58">
        <v>10</v>
      </c>
      <c r="Q7" s="57">
        <v>8.8</v>
      </c>
      <c r="R7" s="60"/>
      <c r="S7" s="59">
        <f>O7+Q7-R7</f>
        <v>12.8</v>
      </c>
      <c r="T7" s="56">
        <v>4.4</v>
      </c>
      <c r="U7" s="58">
        <v>10</v>
      </c>
      <c r="V7" s="57">
        <v>9.167</v>
      </c>
      <c r="W7" s="60"/>
      <c r="X7" s="59">
        <f>T7+V7-W7</f>
        <v>13.567</v>
      </c>
      <c r="Y7" s="61">
        <f>SUM(E7+J7+O7+T7)</f>
        <v>10.4</v>
      </c>
      <c r="Z7" s="62">
        <f>SUM(G7+L7+Q7+V7)</f>
        <v>27.4</v>
      </c>
      <c r="AA7" s="63">
        <f>$I7+$N7+$S7+$X7</f>
        <v>37.8</v>
      </c>
      <c r="AB7" s="64"/>
    </row>
    <row r="8" spans="1:28" s="78" customFormat="1" ht="11.25" customHeight="1">
      <c r="A8" s="65"/>
      <c r="B8" s="66" t="s">
        <v>173</v>
      </c>
      <c r="C8" s="114"/>
      <c r="D8" s="67"/>
      <c r="E8" s="68"/>
      <c r="F8" s="70"/>
      <c r="G8" s="69"/>
      <c r="H8" s="70"/>
      <c r="I8" s="71"/>
      <c r="J8" s="72" t="s">
        <v>361</v>
      </c>
      <c r="K8" s="70"/>
      <c r="L8" s="69" t="s">
        <v>11</v>
      </c>
      <c r="M8" s="72"/>
      <c r="N8" s="71" t="s">
        <v>11</v>
      </c>
      <c r="O8" s="68" t="s">
        <v>361</v>
      </c>
      <c r="P8" s="70"/>
      <c r="Q8" s="69" t="s">
        <v>11</v>
      </c>
      <c r="R8" s="72"/>
      <c r="S8" s="71" t="s">
        <v>11</v>
      </c>
      <c r="T8" s="68" t="s">
        <v>12</v>
      </c>
      <c r="U8" s="70"/>
      <c r="V8" s="69" t="s">
        <v>11</v>
      </c>
      <c r="W8" s="72"/>
      <c r="X8" s="71" t="s">
        <v>11</v>
      </c>
      <c r="Y8" s="73" t="s">
        <v>12</v>
      </c>
      <c r="Z8" s="74" t="s">
        <v>11</v>
      </c>
      <c r="AA8" s="75"/>
      <c r="AB8" s="76"/>
    </row>
    <row r="9" spans="1:28" s="5" customFormat="1" ht="15" customHeight="1">
      <c r="A9" s="53" t="s">
        <v>12</v>
      </c>
      <c r="B9" s="107" t="s">
        <v>215</v>
      </c>
      <c r="C9" s="113" t="s">
        <v>78</v>
      </c>
      <c r="D9" s="55">
        <v>2007</v>
      </c>
      <c r="E9" s="56"/>
      <c r="F9" s="58"/>
      <c r="G9" s="57"/>
      <c r="H9" s="58"/>
      <c r="I9" s="59">
        <f>E9+G9-H9</f>
        <v>0</v>
      </c>
      <c r="J9" s="60">
        <v>2</v>
      </c>
      <c r="K9" s="58">
        <v>10</v>
      </c>
      <c r="L9" s="57">
        <v>9.3</v>
      </c>
      <c r="M9" s="58"/>
      <c r="N9" s="59">
        <f>J9+L9-M9</f>
        <v>11.3</v>
      </c>
      <c r="O9" s="56">
        <v>3.9</v>
      </c>
      <c r="P9" s="58">
        <v>10</v>
      </c>
      <c r="Q9" s="57">
        <v>8.667</v>
      </c>
      <c r="R9" s="60"/>
      <c r="S9" s="59">
        <f>O9+Q9-R9</f>
        <v>12.567</v>
      </c>
      <c r="T9" s="56">
        <v>4.6</v>
      </c>
      <c r="U9" s="58">
        <v>10</v>
      </c>
      <c r="V9" s="57">
        <v>8.4</v>
      </c>
      <c r="W9" s="60"/>
      <c r="X9" s="59">
        <f>T9+V9-W9</f>
        <v>13</v>
      </c>
      <c r="Y9" s="61">
        <f>SUM(E9+J9+O9+T9)</f>
        <v>10.5</v>
      </c>
      <c r="Z9" s="62">
        <f>SUM(G9+L9+Q9+V9)</f>
        <v>26.366999999999997</v>
      </c>
      <c r="AA9" s="63">
        <f>$I9+$N9+$S9+$X9</f>
        <v>36.867000000000004</v>
      </c>
      <c r="AB9" s="64"/>
    </row>
    <row r="10" spans="1:28" s="78" customFormat="1" ht="11.25" customHeight="1">
      <c r="A10" s="65"/>
      <c r="B10" s="66" t="s">
        <v>210</v>
      </c>
      <c r="C10" s="66"/>
      <c r="D10" s="67"/>
      <c r="E10" s="68"/>
      <c r="F10" s="70"/>
      <c r="G10" s="69"/>
      <c r="H10" s="70"/>
      <c r="I10" s="71"/>
      <c r="J10" s="72" t="s">
        <v>361</v>
      </c>
      <c r="K10" s="70"/>
      <c r="L10" s="69" t="s">
        <v>12</v>
      </c>
      <c r="M10" s="72"/>
      <c r="N10" s="71" t="s">
        <v>12</v>
      </c>
      <c r="O10" s="68" t="s">
        <v>366</v>
      </c>
      <c r="P10" s="70"/>
      <c r="Q10" s="69" t="s">
        <v>12</v>
      </c>
      <c r="R10" s="72"/>
      <c r="S10" s="71" t="s">
        <v>12</v>
      </c>
      <c r="T10" s="68" t="s">
        <v>11</v>
      </c>
      <c r="U10" s="70"/>
      <c r="V10" s="69" t="s">
        <v>13</v>
      </c>
      <c r="W10" s="72"/>
      <c r="X10" s="71" t="s">
        <v>12</v>
      </c>
      <c r="Y10" s="73" t="s">
        <v>11</v>
      </c>
      <c r="Z10" s="74" t="s">
        <v>12</v>
      </c>
      <c r="AA10" s="75"/>
      <c r="AB10" s="76"/>
    </row>
    <row r="11" spans="1:28" s="5" customFormat="1" ht="15" customHeight="1">
      <c r="A11" s="53" t="s">
        <v>13</v>
      </c>
      <c r="B11" s="107" t="s">
        <v>100</v>
      </c>
      <c r="C11" s="113" t="s">
        <v>54</v>
      </c>
      <c r="D11" s="55">
        <v>2007</v>
      </c>
      <c r="E11" s="56"/>
      <c r="F11" s="58"/>
      <c r="G11" s="57"/>
      <c r="H11" s="58"/>
      <c r="I11" s="59">
        <f>E11+G11-H11</f>
        <v>0</v>
      </c>
      <c r="J11" s="60">
        <v>1.9</v>
      </c>
      <c r="K11" s="58">
        <v>10</v>
      </c>
      <c r="L11" s="57">
        <v>8.933</v>
      </c>
      <c r="M11" s="58"/>
      <c r="N11" s="59">
        <f>J11+L11-M11</f>
        <v>10.833</v>
      </c>
      <c r="O11" s="56">
        <v>4</v>
      </c>
      <c r="P11" s="58">
        <v>10</v>
      </c>
      <c r="Q11" s="57">
        <v>8.467</v>
      </c>
      <c r="R11" s="60"/>
      <c r="S11" s="59">
        <f>O11+Q11-R11</f>
        <v>12.467</v>
      </c>
      <c r="T11" s="56">
        <v>4</v>
      </c>
      <c r="U11" s="58">
        <v>10</v>
      </c>
      <c r="V11" s="57">
        <v>8.267</v>
      </c>
      <c r="W11" s="60"/>
      <c r="X11" s="59">
        <f>T11+V11-W11</f>
        <v>12.267</v>
      </c>
      <c r="Y11" s="61">
        <f>SUM(E11+J11+O11+T11)</f>
        <v>9.9</v>
      </c>
      <c r="Z11" s="62">
        <f>SUM(G11+L11+Q11+V11)</f>
        <v>25.666999999999998</v>
      </c>
      <c r="AA11" s="63">
        <f>$I11+$N11+$S11+$X11</f>
        <v>35.567</v>
      </c>
      <c r="AB11" s="64"/>
    </row>
    <row r="12" spans="1:28" s="78" customFormat="1" ht="11.25" customHeight="1">
      <c r="A12" s="65"/>
      <c r="B12" s="66" t="s">
        <v>101</v>
      </c>
      <c r="C12" s="114"/>
      <c r="D12" s="67"/>
      <c r="E12" s="68"/>
      <c r="F12" s="70"/>
      <c r="G12" s="69"/>
      <c r="H12" s="70"/>
      <c r="I12" s="71"/>
      <c r="J12" s="72" t="s">
        <v>362</v>
      </c>
      <c r="K12" s="70"/>
      <c r="L12" s="69" t="s">
        <v>13</v>
      </c>
      <c r="M12" s="72"/>
      <c r="N12" s="71" t="s">
        <v>13</v>
      </c>
      <c r="O12" s="68" t="s">
        <v>361</v>
      </c>
      <c r="P12" s="70"/>
      <c r="Q12" s="69" t="s">
        <v>13</v>
      </c>
      <c r="R12" s="72"/>
      <c r="S12" s="71" t="s">
        <v>13</v>
      </c>
      <c r="T12" s="68" t="s">
        <v>352</v>
      </c>
      <c r="U12" s="70"/>
      <c r="V12" s="69" t="s">
        <v>14</v>
      </c>
      <c r="W12" s="72"/>
      <c r="X12" s="71" t="s">
        <v>14</v>
      </c>
      <c r="Y12" s="73" t="s">
        <v>371</v>
      </c>
      <c r="Z12" s="74" t="s">
        <v>13</v>
      </c>
      <c r="AA12" s="75"/>
      <c r="AB12" s="76"/>
    </row>
    <row r="13" spans="1:28" s="5" customFormat="1" ht="15" customHeight="1">
      <c r="A13" s="53" t="s">
        <v>14</v>
      </c>
      <c r="B13" s="107" t="s">
        <v>216</v>
      </c>
      <c r="C13" s="113" t="s">
        <v>217</v>
      </c>
      <c r="D13" s="109">
        <v>2007</v>
      </c>
      <c r="E13" s="56"/>
      <c r="F13" s="58"/>
      <c r="G13" s="57"/>
      <c r="H13" s="58"/>
      <c r="I13" s="59">
        <f>E13+G13-H13</f>
        <v>0</v>
      </c>
      <c r="J13" s="60">
        <v>2</v>
      </c>
      <c r="K13" s="58">
        <v>10</v>
      </c>
      <c r="L13" s="57">
        <v>8.533</v>
      </c>
      <c r="M13" s="58"/>
      <c r="N13" s="59">
        <f>J13+L13-M13</f>
        <v>10.533</v>
      </c>
      <c r="O13" s="56">
        <v>3.9</v>
      </c>
      <c r="P13" s="58">
        <v>10</v>
      </c>
      <c r="Q13" s="57">
        <v>8.367</v>
      </c>
      <c r="R13" s="60"/>
      <c r="S13" s="59">
        <f>O13+Q13-R13</f>
        <v>12.267000000000001</v>
      </c>
      <c r="T13" s="56">
        <v>4.3</v>
      </c>
      <c r="U13" s="58">
        <v>10</v>
      </c>
      <c r="V13" s="57">
        <v>8.433</v>
      </c>
      <c r="W13" s="60"/>
      <c r="X13" s="59">
        <f>T13+V13-W13</f>
        <v>12.733</v>
      </c>
      <c r="Y13" s="61">
        <f>SUM(E13+J13+O13+T13)</f>
        <v>10.2</v>
      </c>
      <c r="Z13" s="62">
        <f>SUM(G13+L13+Q13+V13)</f>
        <v>25.333</v>
      </c>
      <c r="AA13" s="63">
        <f>$I13+$N13+$S13+$X13</f>
        <v>35.533</v>
      </c>
      <c r="AB13" s="64"/>
    </row>
    <row r="14" spans="1:28" s="78" customFormat="1" ht="11.25" customHeight="1">
      <c r="A14" s="65"/>
      <c r="B14" s="66" t="s">
        <v>210</v>
      </c>
      <c r="C14" s="114"/>
      <c r="D14" s="67"/>
      <c r="E14" s="68"/>
      <c r="F14" s="70"/>
      <c r="G14" s="69"/>
      <c r="H14" s="70"/>
      <c r="I14" s="71"/>
      <c r="J14" s="72" t="s">
        <v>361</v>
      </c>
      <c r="K14" s="70"/>
      <c r="L14" s="69" t="s">
        <v>323</v>
      </c>
      <c r="M14" s="72"/>
      <c r="N14" s="71" t="s">
        <v>14</v>
      </c>
      <c r="O14" s="68" t="s">
        <v>366</v>
      </c>
      <c r="P14" s="70"/>
      <c r="Q14" s="69" t="s">
        <v>323</v>
      </c>
      <c r="R14" s="72"/>
      <c r="S14" s="71" t="s">
        <v>323</v>
      </c>
      <c r="T14" s="68" t="s">
        <v>13</v>
      </c>
      <c r="U14" s="70"/>
      <c r="V14" s="69" t="s">
        <v>12</v>
      </c>
      <c r="W14" s="72"/>
      <c r="X14" s="71" t="s">
        <v>13</v>
      </c>
      <c r="Y14" s="73" t="s">
        <v>13</v>
      </c>
      <c r="Z14" s="74" t="s">
        <v>14</v>
      </c>
      <c r="AA14" s="75"/>
      <c r="AB14" s="76"/>
    </row>
    <row r="15" spans="1:28" s="5" customFormat="1" ht="15" customHeight="1">
      <c r="A15" s="53" t="s">
        <v>15</v>
      </c>
      <c r="B15" s="107" t="s">
        <v>94</v>
      </c>
      <c r="C15" s="113" t="s">
        <v>75</v>
      </c>
      <c r="D15" s="55">
        <v>2007</v>
      </c>
      <c r="E15" s="56"/>
      <c r="F15" s="58"/>
      <c r="G15" s="57"/>
      <c r="H15" s="58"/>
      <c r="I15" s="59">
        <f>E15+G15-H15</f>
        <v>0</v>
      </c>
      <c r="J15" s="60">
        <v>1.9</v>
      </c>
      <c r="K15" s="58">
        <v>10</v>
      </c>
      <c r="L15" s="57">
        <v>8.5</v>
      </c>
      <c r="M15" s="58"/>
      <c r="N15" s="59">
        <f>J15+L15-M15</f>
        <v>10.4</v>
      </c>
      <c r="O15" s="56">
        <v>3.9</v>
      </c>
      <c r="P15" s="58">
        <v>10</v>
      </c>
      <c r="Q15" s="57">
        <v>8.367</v>
      </c>
      <c r="R15" s="60"/>
      <c r="S15" s="59">
        <f>O15+Q15-R15</f>
        <v>12.267000000000001</v>
      </c>
      <c r="T15" s="56">
        <v>3.8</v>
      </c>
      <c r="U15" s="58">
        <v>10</v>
      </c>
      <c r="V15" s="57">
        <v>7.333</v>
      </c>
      <c r="W15" s="60"/>
      <c r="X15" s="59">
        <f>T15+V15-W15</f>
        <v>11.133</v>
      </c>
      <c r="Y15" s="61">
        <f>SUM(E15+J15+O15+T15)</f>
        <v>9.6</v>
      </c>
      <c r="Z15" s="62">
        <f>SUM(G15+L15+Q15+V15)</f>
        <v>24.200000000000003</v>
      </c>
      <c r="AA15" s="63">
        <f>$I15+$N15+$S15+$X15</f>
        <v>33.8</v>
      </c>
      <c r="AB15" s="64"/>
    </row>
    <row r="16" spans="1:28" s="78" customFormat="1" ht="11.25" customHeight="1">
      <c r="A16" s="65"/>
      <c r="B16" s="66" t="s">
        <v>73</v>
      </c>
      <c r="C16" s="114"/>
      <c r="D16" s="67"/>
      <c r="E16" s="68"/>
      <c r="F16" s="70"/>
      <c r="G16" s="69"/>
      <c r="H16" s="70"/>
      <c r="I16" s="71"/>
      <c r="J16" s="72" t="s">
        <v>362</v>
      </c>
      <c r="K16" s="70"/>
      <c r="L16" s="69" t="s">
        <v>319</v>
      </c>
      <c r="M16" s="72"/>
      <c r="N16" s="71" t="s">
        <v>319</v>
      </c>
      <c r="O16" s="68" t="s">
        <v>366</v>
      </c>
      <c r="P16" s="70"/>
      <c r="Q16" s="69" t="s">
        <v>323</v>
      </c>
      <c r="R16" s="72"/>
      <c r="S16" s="71" t="s">
        <v>323</v>
      </c>
      <c r="T16" s="68" t="s">
        <v>368</v>
      </c>
      <c r="U16" s="70"/>
      <c r="V16" s="69" t="s">
        <v>25</v>
      </c>
      <c r="W16" s="72"/>
      <c r="X16" s="71" t="s">
        <v>25</v>
      </c>
      <c r="Y16" s="73" t="s">
        <v>17</v>
      </c>
      <c r="Z16" s="74" t="s">
        <v>16</v>
      </c>
      <c r="AA16" s="75"/>
      <c r="AB16" s="76"/>
    </row>
    <row r="17" spans="1:28" s="5" customFormat="1" ht="15" customHeight="1">
      <c r="A17" s="53" t="s">
        <v>16</v>
      </c>
      <c r="B17" s="107" t="s">
        <v>298</v>
      </c>
      <c r="C17" s="113" t="s">
        <v>299</v>
      </c>
      <c r="D17" s="55">
        <v>2007</v>
      </c>
      <c r="E17" s="56"/>
      <c r="F17" s="58"/>
      <c r="G17" s="57"/>
      <c r="H17" s="58"/>
      <c r="I17" s="59">
        <f>E17+G17-H17</f>
        <v>0</v>
      </c>
      <c r="J17" s="60">
        <v>1.9</v>
      </c>
      <c r="K17" s="58">
        <v>10</v>
      </c>
      <c r="L17" s="57">
        <v>8.433</v>
      </c>
      <c r="M17" s="58"/>
      <c r="N17" s="59">
        <f>J17+L17-M17</f>
        <v>10.333</v>
      </c>
      <c r="O17" s="56">
        <v>3.5</v>
      </c>
      <c r="P17" s="58">
        <v>10</v>
      </c>
      <c r="Q17" s="57">
        <v>7.9</v>
      </c>
      <c r="R17" s="60"/>
      <c r="S17" s="59">
        <f>O17+Q17-R17</f>
        <v>11.4</v>
      </c>
      <c r="T17" s="56">
        <v>3.8</v>
      </c>
      <c r="U17" s="58">
        <v>10</v>
      </c>
      <c r="V17" s="57">
        <v>7.733</v>
      </c>
      <c r="W17" s="60"/>
      <c r="X17" s="59">
        <f>T17+V17-W17</f>
        <v>11.533</v>
      </c>
      <c r="Y17" s="61">
        <f>SUM(E17+J17+O17+T17)</f>
        <v>9.2</v>
      </c>
      <c r="Z17" s="62">
        <f>SUM(G17+L17+Q17+V17)</f>
        <v>24.066</v>
      </c>
      <c r="AA17" s="63">
        <f>$I17+$N17+$S17+$X17</f>
        <v>33.266</v>
      </c>
      <c r="AB17" s="64"/>
    </row>
    <row r="18" spans="1:28" s="79" customFormat="1" ht="11.25" customHeight="1">
      <c r="A18" s="65"/>
      <c r="B18" s="66" t="s">
        <v>300</v>
      </c>
      <c r="C18" s="114"/>
      <c r="D18" s="67"/>
      <c r="E18" s="68"/>
      <c r="F18" s="70"/>
      <c r="G18" s="69"/>
      <c r="H18" s="70"/>
      <c r="I18" s="71"/>
      <c r="J18" s="72" t="s">
        <v>362</v>
      </c>
      <c r="K18" s="70"/>
      <c r="L18" s="69" t="s">
        <v>18</v>
      </c>
      <c r="M18" s="72"/>
      <c r="N18" s="71" t="s">
        <v>18</v>
      </c>
      <c r="O18" s="68" t="s">
        <v>21</v>
      </c>
      <c r="P18" s="70"/>
      <c r="Q18" s="69" t="s">
        <v>17</v>
      </c>
      <c r="R18" s="72"/>
      <c r="S18" s="71" t="s">
        <v>17</v>
      </c>
      <c r="T18" s="68" t="s">
        <v>368</v>
      </c>
      <c r="U18" s="70"/>
      <c r="V18" s="69" t="s">
        <v>19</v>
      </c>
      <c r="W18" s="72"/>
      <c r="X18" s="71" t="s">
        <v>18</v>
      </c>
      <c r="Y18" s="73" t="s">
        <v>19</v>
      </c>
      <c r="Z18" s="74" t="s">
        <v>17</v>
      </c>
      <c r="AA18" s="75"/>
      <c r="AB18" s="76"/>
    </row>
    <row r="19" spans="1:28" s="5" customFormat="1" ht="15" customHeight="1">
      <c r="A19" s="53" t="s">
        <v>17</v>
      </c>
      <c r="B19" s="107" t="s">
        <v>86</v>
      </c>
      <c r="C19" s="113" t="s">
        <v>87</v>
      </c>
      <c r="D19" s="55">
        <v>2007</v>
      </c>
      <c r="E19" s="56"/>
      <c r="F19" s="58"/>
      <c r="G19" s="57"/>
      <c r="H19" s="58"/>
      <c r="I19" s="59">
        <f>E19+G19-H19</f>
        <v>0</v>
      </c>
      <c r="J19" s="60">
        <v>1.9</v>
      </c>
      <c r="K19" s="58">
        <v>10</v>
      </c>
      <c r="L19" s="57">
        <v>8.533</v>
      </c>
      <c r="M19" s="58"/>
      <c r="N19" s="59">
        <f>J19+L19-M19</f>
        <v>10.433</v>
      </c>
      <c r="O19" s="56">
        <v>4</v>
      </c>
      <c r="P19" s="58">
        <v>10</v>
      </c>
      <c r="Q19" s="57">
        <v>6.7</v>
      </c>
      <c r="R19" s="60"/>
      <c r="S19" s="59">
        <f>O19+Q19-R19</f>
        <v>10.7</v>
      </c>
      <c r="T19" s="56">
        <v>4</v>
      </c>
      <c r="U19" s="58">
        <v>10</v>
      </c>
      <c r="V19" s="57">
        <v>7.833</v>
      </c>
      <c r="W19" s="60"/>
      <c r="X19" s="59">
        <f>T19+V19-W19</f>
        <v>11.833</v>
      </c>
      <c r="Y19" s="61">
        <f>SUM(E19+J19+O19+T19)</f>
        <v>9.9</v>
      </c>
      <c r="Z19" s="62">
        <f>SUM(G19+L19+Q19+V19)</f>
        <v>23.066000000000003</v>
      </c>
      <c r="AA19" s="63">
        <f>$I19+$N19+$S19+$X19</f>
        <v>32.966</v>
      </c>
      <c r="AB19" s="64"/>
    </row>
    <row r="20" spans="1:28" s="79" customFormat="1" ht="11.25" customHeight="1">
      <c r="A20" s="65"/>
      <c r="B20" s="66" t="s">
        <v>211</v>
      </c>
      <c r="C20" s="114"/>
      <c r="D20" s="67"/>
      <c r="E20" s="68"/>
      <c r="F20" s="70"/>
      <c r="G20" s="69"/>
      <c r="H20" s="70"/>
      <c r="I20" s="71"/>
      <c r="J20" s="72" t="s">
        <v>362</v>
      </c>
      <c r="K20" s="70"/>
      <c r="L20" s="69" t="s">
        <v>323</v>
      </c>
      <c r="M20" s="72"/>
      <c r="N20" s="71" t="s">
        <v>15</v>
      </c>
      <c r="O20" s="68" t="s">
        <v>361</v>
      </c>
      <c r="P20" s="70"/>
      <c r="Q20" s="69" t="s">
        <v>25</v>
      </c>
      <c r="R20" s="72"/>
      <c r="S20" s="71" t="s">
        <v>22</v>
      </c>
      <c r="T20" s="68" t="s">
        <v>352</v>
      </c>
      <c r="U20" s="70"/>
      <c r="V20" s="69" t="s">
        <v>17</v>
      </c>
      <c r="W20" s="72"/>
      <c r="X20" s="71" t="s">
        <v>15</v>
      </c>
      <c r="Y20" s="73" t="s">
        <v>371</v>
      </c>
      <c r="Z20" s="74" t="s">
        <v>19</v>
      </c>
      <c r="AA20" s="75"/>
      <c r="AB20" s="76"/>
    </row>
    <row r="21" spans="1:28" s="5" customFormat="1" ht="15" customHeight="1">
      <c r="A21" s="53" t="s">
        <v>18</v>
      </c>
      <c r="B21" s="107" t="s">
        <v>213</v>
      </c>
      <c r="C21" s="113" t="s">
        <v>47</v>
      </c>
      <c r="D21" s="55">
        <v>2007</v>
      </c>
      <c r="E21" s="56"/>
      <c r="F21" s="58"/>
      <c r="G21" s="57"/>
      <c r="H21" s="58"/>
      <c r="I21" s="59">
        <f>E21+G21-H21</f>
        <v>0</v>
      </c>
      <c r="J21" s="60">
        <v>1.3</v>
      </c>
      <c r="K21" s="58">
        <v>10</v>
      </c>
      <c r="L21" s="57">
        <v>8.3</v>
      </c>
      <c r="M21" s="58"/>
      <c r="N21" s="59">
        <f>J21+L21-M21</f>
        <v>9.600000000000001</v>
      </c>
      <c r="O21" s="56">
        <v>3.6</v>
      </c>
      <c r="P21" s="58">
        <v>10</v>
      </c>
      <c r="Q21" s="57">
        <v>8.234</v>
      </c>
      <c r="R21" s="60"/>
      <c r="S21" s="59">
        <f>O21+Q21-R21</f>
        <v>11.834</v>
      </c>
      <c r="T21" s="56">
        <v>3.5</v>
      </c>
      <c r="U21" s="58">
        <v>10</v>
      </c>
      <c r="V21" s="57">
        <v>7.767</v>
      </c>
      <c r="W21" s="60"/>
      <c r="X21" s="59">
        <f>T21+V21-W21</f>
        <v>11.267</v>
      </c>
      <c r="Y21" s="61">
        <f>SUM(E21+J21+O21+T21)</f>
        <v>8.4</v>
      </c>
      <c r="Z21" s="62">
        <f>SUM(G21+L21+Q21+V21)</f>
        <v>24.301</v>
      </c>
      <c r="AA21" s="63">
        <f>$I21+$N21+$S21+$X21</f>
        <v>32.701</v>
      </c>
      <c r="AB21" s="64"/>
    </row>
    <row r="22" spans="1:28" s="79" customFormat="1" ht="11.25" customHeight="1">
      <c r="A22" s="65"/>
      <c r="B22" s="66" t="s">
        <v>248</v>
      </c>
      <c r="C22" s="114"/>
      <c r="D22" s="67"/>
      <c r="E22" s="68"/>
      <c r="F22" s="70"/>
      <c r="G22" s="69"/>
      <c r="H22" s="70"/>
      <c r="I22" s="71"/>
      <c r="J22" s="72" t="s">
        <v>31</v>
      </c>
      <c r="K22" s="70"/>
      <c r="L22" s="69" t="s">
        <v>20</v>
      </c>
      <c r="M22" s="72"/>
      <c r="N22" s="71" t="s">
        <v>365</v>
      </c>
      <c r="O22" s="68" t="s">
        <v>335</v>
      </c>
      <c r="P22" s="70"/>
      <c r="Q22" s="69" t="s">
        <v>16</v>
      </c>
      <c r="R22" s="72"/>
      <c r="S22" s="71" t="s">
        <v>16</v>
      </c>
      <c r="T22" s="68" t="s">
        <v>24</v>
      </c>
      <c r="U22" s="70"/>
      <c r="V22" s="69" t="s">
        <v>18</v>
      </c>
      <c r="W22" s="72"/>
      <c r="X22" s="71" t="s">
        <v>322</v>
      </c>
      <c r="Y22" s="73" t="s">
        <v>31</v>
      </c>
      <c r="Z22" s="74" t="s">
        <v>15</v>
      </c>
      <c r="AA22" s="75"/>
      <c r="AB22" s="76"/>
    </row>
    <row r="23" spans="1:28" s="5" customFormat="1" ht="15" customHeight="1">
      <c r="A23" s="53" t="s">
        <v>19</v>
      </c>
      <c r="B23" s="107" t="s">
        <v>66</v>
      </c>
      <c r="C23" s="113" t="s">
        <v>71</v>
      </c>
      <c r="D23" s="55">
        <v>2007</v>
      </c>
      <c r="E23" s="56"/>
      <c r="F23" s="58"/>
      <c r="G23" s="57"/>
      <c r="H23" s="58"/>
      <c r="I23" s="59">
        <f>E23+G23-H23</f>
        <v>0</v>
      </c>
      <c r="J23" s="60">
        <v>1.9</v>
      </c>
      <c r="K23" s="58">
        <v>10</v>
      </c>
      <c r="L23" s="57">
        <v>7.433</v>
      </c>
      <c r="M23" s="58"/>
      <c r="N23" s="59">
        <f>J23+L23-M23</f>
        <v>9.333</v>
      </c>
      <c r="O23" s="56">
        <v>3.9</v>
      </c>
      <c r="P23" s="58">
        <v>10</v>
      </c>
      <c r="Q23" s="57">
        <v>7.3</v>
      </c>
      <c r="R23" s="60"/>
      <c r="S23" s="59">
        <f>O23+Q23-R23</f>
        <v>11.2</v>
      </c>
      <c r="T23" s="56">
        <v>4.1</v>
      </c>
      <c r="U23" s="58">
        <v>10</v>
      </c>
      <c r="V23" s="57">
        <v>7.567</v>
      </c>
      <c r="W23" s="60"/>
      <c r="X23" s="59">
        <f>T23+V23-W23</f>
        <v>11.667</v>
      </c>
      <c r="Y23" s="61">
        <f>SUM(E23+J23+O23+T23)</f>
        <v>9.899999999999999</v>
      </c>
      <c r="Z23" s="62">
        <f>SUM(G23+L23+Q23+V23)</f>
        <v>22.3</v>
      </c>
      <c r="AA23" s="63">
        <f>$I23+$N23+$S23+$X23</f>
        <v>32.2</v>
      </c>
      <c r="AB23" s="64"/>
    </row>
    <row r="24" spans="1:28" s="79" customFormat="1" ht="11.25" customHeight="1">
      <c r="A24" s="65"/>
      <c r="B24" s="66" t="s">
        <v>212</v>
      </c>
      <c r="C24" s="114"/>
      <c r="D24" s="115"/>
      <c r="E24" s="68"/>
      <c r="F24" s="70"/>
      <c r="G24" s="69"/>
      <c r="H24" s="70"/>
      <c r="I24" s="71"/>
      <c r="J24" s="72" t="s">
        <v>362</v>
      </c>
      <c r="K24" s="70"/>
      <c r="L24" s="69" t="s">
        <v>25</v>
      </c>
      <c r="M24" s="72"/>
      <c r="N24" s="71" t="s">
        <v>25</v>
      </c>
      <c r="O24" s="68" t="s">
        <v>366</v>
      </c>
      <c r="P24" s="70"/>
      <c r="Q24" s="69" t="s">
        <v>21</v>
      </c>
      <c r="R24" s="72"/>
      <c r="S24" s="71" t="s">
        <v>18</v>
      </c>
      <c r="T24" s="68" t="s">
        <v>14</v>
      </c>
      <c r="U24" s="70"/>
      <c r="V24" s="69" t="s">
        <v>336</v>
      </c>
      <c r="W24" s="72"/>
      <c r="X24" s="71" t="s">
        <v>16</v>
      </c>
      <c r="Y24" s="73" t="s">
        <v>371</v>
      </c>
      <c r="Z24" s="74" t="s">
        <v>24</v>
      </c>
      <c r="AA24" s="75"/>
      <c r="AB24" s="76"/>
    </row>
    <row r="25" spans="1:28" s="5" customFormat="1" ht="15" customHeight="1">
      <c r="A25" s="53" t="s">
        <v>20</v>
      </c>
      <c r="B25" s="107" t="s">
        <v>296</v>
      </c>
      <c r="C25" s="113" t="s">
        <v>297</v>
      </c>
      <c r="D25" s="109">
        <v>2007</v>
      </c>
      <c r="E25" s="56"/>
      <c r="F25" s="58"/>
      <c r="G25" s="57"/>
      <c r="H25" s="58"/>
      <c r="I25" s="59">
        <f>E25+G25-H25</f>
        <v>0</v>
      </c>
      <c r="J25" s="60">
        <v>1.8</v>
      </c>
      <c r="K25" s="58">
        <v>10</v>
      </c>
      <c r="L25" s="57">
        <v>7.933</v>
      </c>
      <c r="M25" s="58"/>
      <c r="N25" s="59">
        <f>J25+L25-M25</f>
        <v>9.733</v>
      </c>
      <c r="O25" s="56">
        <v>3.3</v>
      </c>
      <c r="P25" s="58">
        <v>10</v>
      </c>
      <c r="Q25" s="57">
        <v>7.5</v>
      </c>
      <c r="R25" s="60"/>
      <c r="S25" s="59">
        <f>O25+Q25-R25</f>
        <v>10.8</v>
      </c>
      <c r="T25" s="56">
        <v>3.4</v>
      </c>
      <c r="U25" s="58">
        <v>10</v>
      </c>
      <c r="V25" s="57">
        <v>8.167</v>
      </c>
      <c r="W25" s="60"/>
      <c r="X25" s="59">
        <f>T25+V25-W25</f>
        <v>11.567</v>
      </c>
      <c r="Y25" s="61">
        <f>SUM(E25+J25+O25+T25)</f>
        <v>8.5</v>
      </c>
      <c r="Z25" s="62">
        <f>SUM(G25+L25+Q25+V25)</f>
        <v>23.6</v>
      </c>
      <c r="AA25" s="63">
        <f>$I25+$N25+$S25+$X25</f>
        <v>32.1</v>
      </c>
      <c r="AB25" s="64"/>
    </row>
    <row r="26" spans="1:28" s="79" customFormat="1" ht="11.25" customHeight="1">
      <c r="A26" s="65"/>
      <c r="B26" s="66" t="s">
        <v>289</v>
      </c>
      <c r="C26" s="114"/>
      <c r="D26" s="67"/>
      <c r="E26" s="68"/>
      <c r="F26" s="70"/>
      <c r="G26" s="69"/>
      <c r="H26" s="70"/>
      <c r="I26" s="71"/>
      <c r="J26" s="72" t="s">
        <v>25</v>
      </c>
      <c r="K26" s="70"/>
      <c r="L26" s="69" t="s">
        <v>21</v>
      </c>
      <c r="M26" s="72"/>
      <c r="N26" s="71" t="s">
        <v>20</v>
      </c>
      <c r="O26" s="68" t="s">
        <v>367</v>
      </c>
      <c r="P26" s="70"/>
      <c r="Q26" s="69" t="s">
        <v>20</v>
      </c>
      <c r="R26" s="72"/>
      <c r="S26" s="71" t="s">
        <v>21</v>
      </c>
      <c r="T26" s="68" t="s">
        <v>370</v>
      </c>
      <c r="U26" s="70"/>
      <c r="V26" s="69" t="s">
        <v>15</v>
      </c>
      <c r="W26" s="72"/>
      <c r="X26" s="71" t="s">
        <v>17</v>
      </c>
      <c r="Y26" s="73" t="s">
        <v>326</v>
      </c>
      <c r="Z26" s="74" t="s">
        <v>18</v>
      </c>
      <c r="AA26" s="75"/>
      <c r="AB26" s="76"/>
    </row>
    <row r="27" spans="1:28" s="5" customFormat="1" ht="15" customHeight="1">
      <c r="A27" s="53" t="s">
        <v>21</v>
      </c>
      <c r="B27" s="107" t="s">
        <v>88</v>
      </c>
      <c r="C27" s="113" t="s">
        <v>89</v>
      </c>
      <c r="D27" s="109">
        <v>2007</v>
      </c>
      <c r="E27" s="56"/>
      <c r="F27" s="58"/>
      <c r="G27" s="57"/>
      <c r="H27" s="58"/>
      <c r="I27" s="59">
        <f>E27+G27-H27</f>
        <v>0</v>
      </c>
      <c r="J27" s="60">
        <v>1.9</v>
      </c>
      <c r="K27" s="58">
        <v>10</v>
      </c>
      <c r="L27" s="57">
        <v>8.5</v>
      </c>
      <c r="M27" s="58"/>
      <c r="N27" s="59">
        <f>J27+L27-M27</f>
        <v>10.4</v>
      </c>
      <c r="O27" s="56">
        <v>3.7</v>
      </c>
      <c r="P27" s="58">
        <v>10</v>
      </c>
      <c r="Q27" s="57">
        <v>6.667</v>
      </c>
      <c r="R27" s="60"/>
      <c r="S27" s="59">
        <f>O27+Q27-R27</f>
        <v>10.367</v>
      </c>
      <c r="T27" s="56">
        <v>3.7</v>
      </c>
      <c r="U27" s="58">
        <v>10</v>
      </c>
      <c r="V27" s="57">
        <v>7.567</v>
      </c>
      <c r="W27" s="60"/>
      <c r="X27" s="59">
        <f>T27+V27-W27</f>
        <v>11.267</v>
      </c>
      <c r="Y27" s="61">
        <f>SUM(E27+J27+O27+T27)</f>
        <v>9.3</v>
      </c>
      <c r="Z27" s="62">
        <f>SUM(G27+L27+Q27+V27)</f>
        <v>22.734</v>
      </c>
      <c r="AA27" s="63">
        <f>$I27+$N27+$S27+$X27</f>
        <v>32.034000000000006</v>
      </c>
      <c r="AB27" s="64"/>
    </row>
    <row r="28" spans="1:28" s="79" customFormat="1" ht="11.25" customHeight="1">
      <c r="A28" s="65"/>
      <c r="B28" s="66" t="s">
        <v>212</v>
      </c>
      <c r="C28" s="114"/>
      <c r="D28" s="67"/>
      <c r="E28" s="68"/>
      <c r="F28" s="70"/>
      <c r="G28" s="69"/>
      <c r="H28" s="70"/>
      <c r="I28" s="71"/>
      <c r="J28" s="72" t="s">
        <v>362</v>
      </c>
      <c r="K28" s="70"/>
      <c r="L28" s="69" t="s">
        <v>319</v>
      </c>
      <c r="M28" s="72"/>
      <c r="N28" s="71" t="s">
        <v>319</v>
      </c>
      <c r="O28" s="68" t="s">
        <v>18</v>
      </c>
      <c r="P28" s="70"/>
      <c r="Q28" s="69" t="s">
        <v>31</v>
      </c>
      <c r="R28" s="72"/>
      <c r="S28" s="71" t="s">
        <v>25</v>
      </c>
      <c r="T28" s="68" t="s">
        <v>369</v>
      </c>
      <c r="U28" s="70"/>
      <c r="V28" s="69" t="s">
        <v>336</v>
      </c>
      <c r="W28" s="72"/>
      <c r="X28" s="71" t="s">
        <v>322</v>
      </c>
      <c r="Y28" s="73" t="s">
        <v>18</v>
      </c>
      <c r="Z28" s="74" t="s">
        <v>23</v>
      </c>
      <c r="AA28" s="75"/>
      <c r="AB28" s="76"/>
    </row>
    <row r="29" spans="1:28" s="5" customFormat="1" ht="15" customHeight="1">
      <c r="A29" s="53" t="s">
        <v>22</v>
      </c>
      <c r="B29" s="107" t="s">
        <v>316</v>
      </c>
      <c r="C29" s="113" t="s">
        <v>60</v>
      </c>
      <c r="D29" s="55">
        <v>2007</v>
      </c>
      <c r="E29" s="56"/>
      <c r="F29" s="58"/>
      <c r="G29" s="57"/>
      <c r="H29" s="58"/>
      <c r="I29" s="59">
        <f>E29+G29-H29</f>
        <v>0</v>
      </c>
      <c r="J29" s="60">
        <v>1.9</v>
      </c>
      <c r="K29" s="58">
        <v>10</v>
      </c>
      <c r="L29" s="57">
        <v>7.667</v>
      </c>
      <c r="M29" s="58"/>
      <c r="N29" s="59">
        <f>J29+L29-M29</f>
        <v>9.567</v>
      </c>
      <c r="O29" s="56">
        <v>3.4</v>
      </c>
      <c r="P29" s="58">
        <v>10</v>
      </c>
      <c r="Q29" s="57">
        <v>7.667</v>
      </c>
      <c r="R29" s="60"/>
      <c r="S29" s="59">
        <f>O29+Q29-R29</f>
        <v>11.067</v>
      </c>
      <c r="T29" s="56">
        <v>3.8</v>
      </c>
      <c r="U29" s="58">
        <v>10</v>
      </c>
      <c r="V29" s="57">
        <v>7.533</v>
      </c>
      <c r="W29" s="60"/>
      <c r="X29" s="59">
        <f>T29+V29-W29</f>
        <v>11.333</v>
      </c>
      <c r="Y29" s="61">
        <f>SUM(E29+J29+O29+T29)</f>
        <v>9.1</v>
      </c>
      <c r="Z29" s="62">
        <f>SUM(G29+L29+Q29+V29)</f>
        <v>22.867</v>
      </c>
      <c r="AA29" s="63">
        <f>$I29+$N29+$S29+$X29</f>
        <v>31.967</v>
      </c>
      <c r="AB29" s="64"/>
    </row>
    <row r="30" spans="1:28" s="79" customFormat="1" ht="11.25" customHeight="1">
      <c r="A30" s="65"/>
      <c r="B30" s="66" t="s">
        <v>303</v>
      </c>
      <c r="C30" s="114"/>
      <c r="D30" s="67"/>
      <c r="E30" s="68"/>
      <c r="F30" s="70"/>
      <c r="G30" s="69"/>
      <c r="H30" s="70"/>
      <c r="I30" s="71"/>
      <c r="J30" s="72" t="s">
        <v>362</v>
      </c>
      <c r="K30" s="70"/>
      <c r="L30" s="69" t="s">
        <v>363</v>
      </c>
      <c r="M30" s="72"/>
      <c r="N30" s="71" t="s">
        <v>364</v>
      </c>
      <c r="O30" s="68" t="s">
        <v>336</v>
      </c>
      <c r="P30" s="70"/>
      <c r="Q30" s="69" t="s">
        <v>18</v>
      </c>
      <c r="R30" s="72"/>
      <c r="S30" s="71" t="s">
        <v>19</v>
      </c>
      <c r="T30" s="68" t="s">
        <v>368</v>
      </c>
      <c r="U30" s="70"/>
      <c r="V30" s="69" t="s">
        <v>24</v>
      </c>
      <c r="W30" s="72"/>
      <c r="X30" s="71" t="s">
        <v>19</v>
      </c>
      <c r="Y30" s="73" t="s">
        <v>338</v>
      </c>
      <c r="Z30" s="74" t="s">
        <v>22</v>
      </c>
      <c r="AA30" s="75"/>
      <c r="AB30" s="76"/>
    </row>
    <row r="31" spans="1:28" s="5" customFormat="1" ht="15" customHeight="1">
      <c r="A31" s="53" t="s">
        <v>23</v>
      </c>
      <c r="B31" s="107" t="s">
        <v>214</v>
      </c>
      <c r="C31" s="113" t="s">
        <v>89</v>
      </c>
      <c r="D31" s="109">
        <v>2007</v>
      </c>
      <c r="E31" s="56"/>
      <c r="F31" s="58"/>
      <c r="G31" s="57"/>
      <c r="H31" s="58"/>
      <c r="I31" s="59">
        <f>E31+G31-H31</f>
        <v>0</v>
      </c>
      <c r="J31" s="60">
        <v>1.9</v>
      </c>
      <c r="K31" s="58">
        <v>10</v>
      </c>
      <c r="L31" s="57">
        <v>7.667</v>
      </c>
      <c r="M31" s="58"/>
      <c r="N31" s="59">
        <f>J31+L31-M31</f>
        <v>9.567</v>
      </c>
      <c r="O31" s="56">
        <v>3.4</v>
      </c>
      <c r="P31" s="58">
        <v>10</v>
      </c>
      <c r="Q31" s="57">
        <v>7.534</v>
      </c>
      <c r="R31" s="60"/>
      <c r="S31" s="59">
        <f>O31+Q31-R31</f>
        <v>10.934</v>
      </c>
      <c r="T31" s="56">
        <v>3.6</v>
      </c>
      <c r="U31" s="58">
        <v>10</v>
      </c>
      <c r="V31" s="57">
        <v>7.7</v>
      </c>
      <c r="W31" s="60"/>
      <c r="X31" s="59">
        <f>T31+V31-W31</f>
        <v>11.3</v>
      </c>
      <c r="Y31" s="61">
        <f>SUM(E31+J31+O31+T31)</f>
        <v>8.9</v>
      </c>
      <c r="Z31" s="62">
        <f>SUM(G31+L31+Q31+V31)</f>
        <v>22.901</v>
      </c>
      <c r="AA31" s="63">
        <f>$I31+$N31+$S31+$X31</f>
        <v>31.801</v>
      </c>
      <c r="AB31" s="64"/>
    </row>
    <row r="32" spans="1:28" s="79" customFormat="1" ht="11.25" customHeight="1">
      <c r="A32" s="65"/>
      <c r="B32" s="66" t="s">
        <v>79</v>
      </c>
      <c r="C32" s="114"/>
      <c r="D32" s="67"/>
      <c r="E32" s="68"/>
      <c r="F32" s="70"/>
      <c r="G32" s="69"/>
      <c r="H32" s="70"/>
      <c r="I32" s="71"/>
      <c r="J32" s="72" t="s">
        <v>362</v>
      </c>
      <c r="K32" s="70"/>
      <c r="L32" s="69" t="s">
        <v>363</v>
      </c>
      <c r="M32" s="72"/>
      <c r="N32" s="71" t="s">
        <v>364</v>
      </c>
      <c r="O32" s="68" t="s">
        <v>336</v>
      </c>
      <c r="P32" s="70"/>
      <c r="Q32" s="69" t="s">
        <v>19</v>
      </c>
      <c r="R32" s="72"/>
      <c r="S32" s="71" t="s">
        <v>20</v>
      </c>
      <c r="T32" s="68" t="s">
        <v>336</v>
      </c>
      <c r="U32" s="70"/>
      <c r="V32" s="69" t="s">
        <v>20</v>
      </c>
      <c r="W32" s="72"/>
      <c r="X32" s="71" t="s">
        <v>20</v>
      </c>
      <c r="Y32" s="73" t="s">
        <v>325</v>
      </c>
      <c r="Z32" s="74" t="s">
        <v>21</v>
      </c>
      <c r="AA32" s="75"/>
      <c r="AB32" s="76"/>
    </row>
    <row r="33" spans="1:28" s="5" customFormat="1" ht="15" customHeight="1">
      <c r="A33" s="53" t="s">
        <v>24</v>
      </c>
      <c r="B33" s="107" t="s">
        <v>98</v>
      </c>
      <c r="C33" s="113" t="s">
        <v>99</v>
      </c>
      <c r="D33" s="55">
        <v>2007</v>
      </c>
      <c r="E33" s="56"/>
      <c r="F33" s="58"/>
      <c r="G33" s="57"/>
      <c r="H33" s="58"/>
      <c r="I33" s="59">
        <f>E33+G33-H33</f>
        <v>0</v>
      </c>
      <c r="J33" s="60">
        <v>1.9</v>
      </c>
      <c r="K33" s="58">
        <v>10</v>
      </c>
      <c r="L33" s="57">
        <v>7.7</v>
      </c>
      <c r="M33" s="58"/>
      <c r="N33" s="59">
        <f>J33+L33-M33</f>
        <v>9.6</v>
      </c>
      <c r="O33" s="56">
        <v>3.6</v>
      </c>
      <c r="P33" s="58">
        <v>10</v>
      </c>
      <c r="Q33" s="57">
        <v>6.8</v>
      </c>
      <c r="R33" s="60"/>
      <c r="S33" s="59">
        <f>O33+Q33-R33</f>
        <v>10.4</v>
      </c>
      <c r="T33" s="56">
        <v>3.6</v>
      </c>
      <c r="U33" s="58">
        <v>10</v>
      </c>
      <c r="V33" s="57">
        <v>7.6</v>
      </c>
      <c r="W33" s="60"/>
      <c r="X33" s="59">
        <f>T33+V33-W33</f>
        <v>11.2</v>
      </c>
      <c r="Y33" s="61">
        <f>SUM(E33+J33+O33+T33)</f>
        <v>9.1</v>
      </c>
      <c r="Z33" s="62">
        <f>SUM(G33+L33+Q33+V33)</f>
        <v>22.1</v>
      </c>
      <c r="AA33" s="63">
        <f>$I33+$N33+$S33+$X33</f>
        <v>31.2</v>
      </c>
      <c r="AB33" s="64"/>
    </row>
    <row r="34" spans="1:28" s="79" customFormat="1" ht="11.25" customHeight="1">
      <c r="A34" s="65"/>
      <c r="B34" s="66" t="s">
        <v>79</v>
      </c>
      <c r="C34" s="114"/>
      <c r="D34" s="67"/>
      <c r="E34" s="68"/>
      <c r="F34" s="70"/>
      <c r="G34" s="69"/>
      <c r="H34" s="70"/>
      <c r="I34" s="71"/>
      <c r="J34" s="72" t="s">
        <v>362</v>
      </c>
      <c r="K34" s="70"/>
      <c r="L34" s="69" t="s">
        <v>22</v>
      </c>
      <c r="M34" s="72"/>
      <c r="N34" s="71" t="s">
        <v>365</v>
      </c>
      <c r="O34" s="68" t="s">
        <v>335</v>
      </c>
      <c r="P34" s="70"/>
      <c r="Q34" s="69" t="s">
        <v>23</v>
      </c>
      <c r="R34" s="72"/>
      <c r="S34" s="71" t="s">
        <v>24</v>
      </c>
      <c r="T34" s="68" t="s">
        <v>336</v>
      </c>
      <c r="U34" s="70"/>
      <c r="V34" s="69" t="s">
        <v>21</v>
      </c>
      <c r="W34" s="72"/>
      <c r="X34" s="71" t="s">
        <v>24</v>
      </c>
      <c r="Y34" s="73" t="s">
        <v>338</v>
      </c>
      <c r="Z34" s="74" t="s">
        <v>25</v>
      </c>
      <c r="AA34" s="75"/>
      <c r="AB34" s="76"/>
    </row>
    <row r="35" spans="1:28" s="5" customFormat="1" ht="15" customHeight="1">
      <c r="A35" s="53" t="s">
        <v>25</v>
      </c>
      <c r="B35" s="107" t="s">
        <v>304</v>
      </c>
      <c r="C35" s="113" t="s">
        <v>44</v>
      </c>
      <c r="D35" s="55">
        <v>2007</v>
      </c>
      <c r="E35" s="56"/>
      <c r="F35" s="58"/>
      <c r="G35" s="57"/>
      <c r="H35" s="58"/>
      <c r="I35" s="59">
        <f>E35+G35-H35</f>
        <v>0</v>
      </c>
      <c r="J35" s="60">
        <v>1.9</v>
      </c>
      <c r="K35" s="58">
        <v>10</v>
      </c>
      <c r="L35" s="57">
        <v>7.3</v>
      </c>
      <c r="M35" s="58"/>
      <c r="N35" s="59">
        <f>J35+L35-M35</f>
        <v>9.2</v>
      </c>
      <c r="O35" s="56">
        <v>3.3</v>
      </c>
      <c r="P35" s="58">
        <v>10</v>
      </c>
      <c r="Q35" s="57">
        <v>7.2</v>
      </c>
      <c r="R35" s="60"/>
      <c r="S35" s="59">
        <f>O35+Q35-R35</f>
        <v>10.5</v>
      </c>
      <c r="T35" s="56">
        <v>3.7</v>
      </c>
      <c r="U35" s="58">
        <v>10</v>
      </c>
      <c r="V35" s="57">
        <v>7.267</v>
      </c>
      <c r="W35" s="60"/>
      <c r="X35" s="59">
        <f>T35+V35-W35</f>
        <v>10.967</v>
      </c>
      <c r="Y35" s="61">
        <f>SUM(E35+J35+O35+T35)</f>
        <v>8.899999999999999</v>
      </c>
      <c r="Z35" s="62">
        <f>SUM(G35+L35+Q35+V35)</f>
        <v>21.767</v>
      </c>
      <c r="AA35" s="63">
        <f>$I35+$N35+$S35+$X35</f>
        <v>30.667</v>
      </c>
      <c r="AB35" s="64"/>
    </row>
    <row r="36" spans="1:28" s="79" customFormat="1" ht="11.25" customHeight="1">
      <c r="A36" s="65"/>
      <c r="B36" s="66" t="s">
        <v>305</v>
      </c>
      <c r="C36" s="114"/>
      <c r="D36" s="67"/>
      <c r="E36" s="68"/>
      <c r="F36" s="70"/>
      <c r="G36" s="69"/>
      <c r="H36" s="70"/>
      <c r="I36" s="71"/>
      <c r="J36" s="72" t="s">
        <v>362</v>
      </c>
      <c r="K36" s="70"/>
      <c r="L36" s="69" t="s">
        <v>31</v>
      </c>
      <c r="M36" s="72"/>
      <c r="N36" s="71" t="s">
        <v>31</v>
      </c>
      <c r="O36" s="68" t="s">
        <v>367</v>
      </c>
      <c r="P36" s="70"/>
      <c r="Q36" s="69" t="s">
        <v>22</v>
      </c>
      <c r="R36" s="72"/>
      <c r="S36" s="71" t="s">
        <v>23</v>
      </c>
      <c r="T36" s="68" t="s">
        <v>369</v>
      </c>
      <c r="U36" s="70"/>
      <c r="V36" s="69" t="s">
        <v>31</v>
      </c>
      <c r="W36" s="72"/>
      <c r="X36" s="71" t="s">
        <v>31</v>
      </c>
      <c r="Y36" s="73" t="s">
        <v>325</v>
      </c>
      <c r="Z36" s="74" t="s">
        <v>31</v>
      </c>
      <c r="AA36" s="75"/>
      <c r="AB36" s="76"/>
    </row>
    <row r="37" spans="1:28" s="5" customFormat="1" ht="15" customHeight="1">
      <c r="A37" s="53" t="s">
        <v>31</v>
      </c>
      <c r="B37" s="107" t="s">
        <v>301</v>
      </c>
      <c r="C37" s="113" t="s">
        <v>302</v>
      </c>
      <c r="D37" s="55">
        <v>2007</v>
      </c>
      <c r="E37" s="56"/>
      <c r="F37" s="58"/>
      <c r="G37" s="57"/>
      <c r="H37" s="58"/>
      <c r="I37" s="59">
        <f>E37+G37-H37</f>
        <v>0</v>
      </c>
      <c r="J37" s="60">
        <v>1.9</v>
      </c>
      <c r="K37" s="58">
        <v>10</v>
      </c>
      <c r="L37" s="57">
        <v>8.367</v>
      </c>
      <c r="M37" s="58"/>
      <c r="N37" s="59">
        <f>J37+L37-M37</f>
        <v>10.267000000000001</v>
      </c>
      <c r="O37" s="56">
        <v>3.2</v>
      </c>
      <c r="P37" s="58">
        <v>8</v>
      </c>
      <c r="Q37" s="57">
        <v>6.767</v>
      </c>
      <c r="R37" s="60">
        <v>2</v>
      </c>
      <c r="S37" s="59">
        <f>O37+Q37-R37</f>
        <v>7.9670000000000005</v>
      </c>
      <c r="T37" s="56">
        <v>3.4</v>
      </c>
      <c r="U37" s="58">
        <v>10</v>
      </c>
      <c r="V37" s="57">
        <v>7.867</v>
      </c>
      <c r="W37" s="60"/>
      <c r="X37" s="59">
        <f>T37+V37-W37</f>
        <v>11.267</v>
      </c>
      <c r="Y37" s="61">
        <f>SUM(E37+J37+O37+T37)</f>
        <v>8.5</v>
      </c>
      <c r="Z37" s="62">
        <f>SUM(G37+L37+Q37+V37)</f>
        <v>23.001</v>
      </c>
      <c r="AA37" s="63">
        <f>$I37+$N37+$S37+$X37</f>
        <v>29.501</v>
      </c>
      <c r="AB37" s="64"/>
    </row>
    <row r="38" spans="1:28" s="79" customFormat="1" ht="11.25" customHeight="1" thickBot="1">
      <c r="A38" s="103"/>
      <c r="B38" s="80" t="s">
        <v>289</v>
      </c>
      <c r="C38" s="153"/>
      <c r="D38" s="116"/>
      <c r="E38" s="81"/>
      <c r="F38" s="83"/>
      <c r="G38" s="82"/>
      <c r="H38" s="83"/>
      <c r="I38" s="84"/>
      <c r="J38" s="85" t="s">
        <v>362</v>
      </c>
      <c r="K38" s="83"/>
      <c r="L38" s="82" t="s">
        <v>19</v>
      </c>
      <c r="M38" s="85"/>
      <c r="N38" s="84" t="s">
        <v>19</v>
      </c>
      <c r="O38" s="81" t="s">
        <v>31</v>
      </c>
      <c r="P38" s="83"/>
      <c r="Q38" s="82" t="s">
        <v>24</v>
      </c>
      <c r="R38" s="85"/>
      <c r="S38" s="84" t="s">
        <v>31</v>
      </c>
      <c r="T38" s="81" t="s">
        <v>370</v>
      </c>
      <c r="U38" s="83"/>
      <c r="V38" s="82" t="s">
        <v>16</v>
      </c>
      <c r="W38" s="85"/>
      <c r="X38" s="84" t="s">
        <v>322</v>
      </c>
      <c r="Y38" s="86" t="s">
        <v>326</v>
      </c>
      <c r="Z38" s="87" t="s">
        <v>20</v>
      </c>
      <c r="AA38" s="88"/>
      <c r="AB38" s="76"/>
    </row>
    <row r="39" spans="1:28" s="79" customFormat="1" ht="6.75" customHeight="1">
      <c r="A39" s="89"/>
      <c r="B39" s="90"/>
      <c r="C39" s="90"/>
      <c r="D39" s="91"/>
      <c r="E39" s="92"/>
      <c r="F39" s="92"/>
      <c r="G39" s="93"/>
      <c r="H39" s="92"/>
      <c r="I39" s="94"/>
      <c r="J39" s="95"/>
      <c r="K39" s="92"/>
      <c r="L39" s="94"/>
      <c r="M39" s="95"/>
      <c r="N39" s="94"/>
      <c r="O39" s="96"/>
      <c r="P39" s="92"/>
      <c r="Q39" s="97"/>
      <c r="R39" s="96"/>
      <c r="S39" s="94"/>
      <c r="T39" s="95"/>
      <c r="U39" s="92"/>
      <c r="V39" s="97"/>
      <c r="W39" s="96"/>
      <c r="X39" s="94"/>
      <c r="Y39" s="95"/>
      <c r="Z39" s="94"/>
      <c r="AA39" s="8"/>
      <c r="AB39" s="22"/>
    </row>
    <row r="40" spans="1:27" s="3" customFormat="1" ht="15" customHeight="1">
      <c r="A40" s="148" t="s">
        <v>26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2"/>
      <c r="T40" s="13"/>
      <c r="U40" s="13"/>
      <c r="V40" s="12"/>
      <c r="W40" s="13"/>
      <c r="X40" s="12"/>
      <c r="Y40" s="13"/>
      <c r="Z40" s="12"/>
      <c r="AA40" s="12"/>
    </row>
    <row r="41" spans="3:27" s="4" customFormat="1" ht="6" customHeight="1">
      <c r="C41" s="14"/>
      <c r="D41" s="15"/>
      <c r="E41" s="16"/>
      <c r="F41" s="18"/>
      <c r="G41" s="17"/>
      <c r="H41" s="18"/>
      <c r="I41" s="17"/>
      <c r="J41" s="18"/>
      <c r="K41" s="18"/>
      <c r="L41" s="17"/>
      <c r="M41" s="18"/>
      <c r="N41" s="17"/>
      <c r="O41" s="18"/>
      <c r="P41" s="18"/>
      <c r="Q41" s="17"/>
      <c r="R41" s="18"/>
      <c r="S41" s="17"/>
      <c r="T41" s="18"/>
      <c r="U41" s="18"/>
      <c r="V41" s="17"/>
      <c r="W41" s="18"/>
      <c r="X41" s="17"/>
      <c r="Y41" s="18"/>
      <c r="Z41" s="17"/>
      <c r="AA41" s="17"/>
    </row>
    <row r="42" spans="1:28" s="5" customFormat="1" ht="15">
      <c r="A42" s="149" t="s">
        <v>27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9"/>
    </row>
    <row r="43" spans="1:28" s="5" customFormat="1" ht="15">
      <c r="A43" s="149" t="s">
        <v>30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9"/>
    </row>
    <row r="44" spans="1:28" s="5" customFormat="1" ht="15">
      <c r="A44" s="149" t="s">
        <v>28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9"/>
    </row>
    <row r="45" spans="1:28" s="5" customFormat="1" ht="15">
      <c r="A45" s="149" t="s">
        <v>29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9"/>
    </row>
    <row r="46" spans="1:28" ht="6.75" customHeight="1">
      <c r="A46" s="20"/>
      <c r="C46" s="21"/>
      <c r="D46" s="22"/>
      <c r="E46" s="9"/>
      <c r="F46" s="23"/>
      <c r="G46" s="10"/>
      <c r="H46" s="23"/>
      <c r="I46" s="8"/>
      <c r="K46" s="23"/>
      <c r="M46" s="23"/>
      <c r="N46" s="10"/>
      <c r="P46" s="23"/>
      <c r="Q46" s="11"/>
      <c r="R46" s="24"/>
      <c r="S46" s="25"/>
      <c r="T46" s="24"/>
      <c r="U46" s="23"/>
      <c r="V46" s="25"/>
      <c r="W46" s="24"/>
      <c r="X46" s="25"/>
      <c r="Y46" s="24"/>
      <c r="Z46" s="25"/>
      <c r="AA46" s="25"/>
      <c r="AB46" s="2"/>
    </row>
    <row r="47" spans="1:27" ht="107.25" customHeight="1">
      <c r="A47" s="154" t="s">
        <v>383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</row>
  </sheetData>
  <sheetProtection/>
  <mergeCells count="13">
    <mergeCell ref="A45:AA45"/>
    <mergeCell ref="A47:AA47"/>
    <mergeCell ref="A40:R40"/>
    <mergeCell ref="A42:AA42"/>
    <mergeCell ref="A43:AA43"/>
    <mergeCell ref="A44:AA44"/>
    <mergeCell ref="E5:I5"/>
    <mergeCell ref="X1:AA1"/>
    <mergeCell ref="B3:AA3"/>
    <mergeCell ref="E1:V1"/>
    <mergeCell ref="J5:N5"/>
    <mergeCell ref="O5:S5"/>
    <mergeCell ref="T5:X5"/>
  </mergeCells>
  <printOptions/>
  <pageMargins left="0.18" right="0.13" top="0.18" bottom="0.15" header="0.04" footer="0.09"/>
  <pageSetup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B45"/>
  <sheetViews>
    <sheetView zoomScalePageLayoutView="0" workbookViewId="0" topLeftCell="A1">
      <pane ySplit="6" topLeftCell="BM7" activePane="bottomLeft" state="frozen"/>
      <selection pane="topLeft" activeCell="A1" sqref="A1:IV1"/>
      <selection pane="bottomLeft" activeCell="A45" sqref="A45:AA45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2812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157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93</v>
      </c>
      <c r="C7" s="113" t="s">
        <v>45</v>
      </c>
      <c r="D7" s="55">
        <v>2006</v>
      </c>
      <c r="E7" s="56"/>
      <c r="F7" s="58"/>
      <c r="G7" s="57"/>
      <c r="H7" s="58"/>
      <c r="I7" s="59">
        <f>E7+G7-H7</f>
        <v>0</v>
      </c>
      <c r="J7" s="60">
        <v>2.5</v>
      </c>
      <c r="K7" s="58">
        <v>10</v>
      </c>
      <c r="L7" s="57">
        <v>8.87</v>
      </c>
      <c r="M7" s="58"/>
      <c r="N7" s="59">
        <f>J7+L7-M7</f>
        <v>11.37</v>
      </c>
      <c r="O7" s="56">
        <v>4.3</v>
      </c>
      <c r="P7" s="58">
        <v>10</v>
      </c>
      <c r="Q7" s="57">
        <v>7.7</v>
      </c>
      <c r="R7" s="60"/>
      <c r="S7" s="59">
        <f>O7+Q7-R7</f>
        <v>12</v>
      </c>
      <c r="T7" s="56">
        <v>4.3</v>
      </c>
      <c r="U7" s="58">
        <v>10</v>
      </c>
      <c r="V7" s="57">
        <v>7.4</v>
      </c>
      <c r="W7" s="60"/>
      <c r="X7" s="59">
        <f>T7+V7-W7</f>
        <v>11.7</v>
      </c>
      <c r="Y7" s="61">
        <f>SUM(E7+J7+O7+T7)</f>
        <v>11.1</v>
      </c>
      <c r="Z7" s="62">
        <f>SUM(G7+L7+Q7+V7)</f>
        <v>23.97</v>
      </c>
      <c r="AA7" s="63">
        <f>$I7+$N7+$S7+$X7</f>
        <v>35.06999999999999</v>
      </c>
      <c r="AB7" s="64"/>
    </row>
    <row r="8" spans="1:28" s="78" customFormat="1" ht="11.25" customHeight="1">
      <c r="A8" s="65"/>
      <c r="B8" s="66" t="s">
        <v>57</v>
      </c>
      <c r="C8" s="114"/>
      <c r="D8" s="67"/>
      <c r="E8" s="68"/>
      <c r="F8" s="70"/>
      <c r="G8" s="69"/>
      <c r="H8" s="70"/>
      <c r="I8" s="71"/>
      <c r="J8" s="72" t="s">
        <v>372</v>
      </c>
      <c r="K8" s="70"/>
      <c r="L8" s="69" t="s">
        <v>11</v>
      </c>
      <c r="M8" s="72"/>
      <c r="N8" s="71" t="s">
        <v>11</v>
      </c>
      <c r="O8" s="68" t="s">
        <v>321</v>
      </c>
      <c r="P8" s="70"/>
      <c r="Q8" s="69" t="s">
        <v>13</v>
      </c>
      <c r="R8" s="72"/>
      <c r="S8" s="71" t="s">
        <v>12</v>
      </c>
      <c r="T8" s="68" t="s">
        <v>321</v>
      </c>
      <c r="U8" s="70"/>
      <c r="V8" s="69" t="s">
        <v>24</v>
      </c>
      <c r="W8" s="72"/>
      <c r="X8" s="71" t="s">
        <v>17</v>
      </c>
      <c r="Y8" s="73" t="s">
        <v>321</v>
      </c>
      <c r="Z8" s="74" t="s">
        <v>11</v>
      </c>
      <c r="AA8" s="75"/>
      <c r="AB8" s="76"/>
    </row>
    <row r="9" spans="1:28" s="5" customFormat="1" ht="15" customHeight="1">
      <c r="A9" s="53" t="s">
        <v>12</v>
      </c>
      <c r="B9" s="54" t="s">
        <v>95</v>
      </c>
      <c r="C9" s="54" t="s">
        <v>45</v>
      </c>
      <c r="D9" s="55">
        <v>2006</v>
      </c>
      <c r="E9" s="56"/>
      <c r="F9" s="58"/>
      <c r="G9" s="57"/>
      <c r="H9" s="58"/>
      <c r="I9" s="59">
        <f>E9+G9-H9</f>
        <v>0</v>
      </c>
      <c r="J9" s="60">
        <v>2.5</v>
      </c>
      <c r="K9" s="58">
        <v>10</v>
      </c>
      <c r="L9" s="57">
        <v>7.07</v>
      </c>
      <c r="M9" s="58"/>
      <c r="N9" s="59">
        <f>J9+L9-M9</f>
        <v>9.57</v>
      </c>
      <c r="O9" s="56">
        <v>4.3</v>
      </c>
      <c r="P9" s="58">
        <v>10</v>
      </c>
      <c r="Q9" s="57">
        <v>8.334</v>
      </c>
      <c r="R9" s="60"/>
      <c r="S9" s="59">
        <f>O9+Q9-R9</f>
        <v>12.634</v>
      </c>
      <c r="T9" s="56">
        <v>4.4</v>
      </c>
      <c r="U9" s="58">
        <v>10</v>
      </c>
      <c r="V9" s="57">
        <v>8.43</v>
      </c>
      <c r="W9" s="60"/>
      <c r="X9" s="59">
        <f>T9+V9-W9</f>
        <v>12.83</v>
      </c>
      <c r="Y9" s="61">
        <f>SUM(E9+J9+O9+T9)</f>
        <v>11.2</v>
      </c>
      <c r="Z9" s="62">
        <f>SUM(G9+L9+Q9+V9)</f>
        <v>23.834</v>
      </c>
      <c r="AA9" s="63">
        <f>$I9+$N9+$S9+$X9</f>
        <v>35.034</v>
      </c>
      <c r="AB9" s="64"/>
    </row>
    <row r="10" spans="1:28" s="78" customFormat="1" ht="11.25" customHeight="1">
      <c r="A10" s="65"/>
      <c r="B10" s="66" t="s">
        <v>219</v>
      </c>
      <c r="C10" s="66"/>
      <c r="D10" s="67"/>
      <c r="E10" s="68"/>
      <c r="F10" s="70"/>
      <c r="G10" s="69"/>
      <c r="H10" s="70"/>
      <c r="I10" s="71"/>
      <c r="J10" s="72" t="s">
        <v>372</v>
      </c>
      <c r="K10" s="70"/>
      <c r="L10" s="69" t="s">
        <v>21</v>
      </c>
      <c r="M10" s="72"/>
      <c r="N10" s="71" t="s">
        <v>19</v>
      </c>
      <c r="O10" s="68" t="s">
        <v>321</v>
      </c>
      <c r="P10" s="70"/>
      <c r="Q10" s="69" t="s">
        <v>11</v>
      </c>
      <c r="R10" s="72"/>
      <c r="S10" s="71" t="s">
        <v>11</v>
      </c>
      <c r="T10" s="68" t="s">
        <v>327</v>
      </c>
      <c r="U10" s="70"/>
      <c r="V10" s="69" t="s">
        <v>12</v>
      </c>
      <c r="W10" s="72"/>
      <c r="X10" s="71" t="s">
        <v>11</v>
      </c>
      <c r="Y10" s="73" t="s">
        <v>327</v>
      </c>
      <c r="Z10" s="74" t="s">
        <v>13</v>
      </c>
      <c r="AA10" s="75"/>
      <c r="AB10" s="76"/>
    </row>
    <row r="11" spans="1:28" s="5" customFormat="1" ht="15" customHeight="1">
      <c r="A11" s="53" t="s">
        <v>13</v>
      </c>
      <c r="B11" s="54" t="s">
        <v>221</v>
      </c>
      <c r="C11" s="54" t="s">
        <v>222</v>
      </c>
      <c r="D11" s="55">
        <v>2006</v>
      </c>
      <c r="E11" s="56"/>
      <c r="F11" s="58"/>
      <c r="G11" s="57"/>
      <c r="H11" s="58"/>
      <c r="I11" s="59">
        <f>E11+G11-H11</f>
        <v>0</v>
      </c>
      <c r="J11" s="60">
        <v>2.6</v>
      </c>
      <c r="K11" s="58">
        <v>10</v>
      </c>
      <c r="L11" s="57">
        <v>7.67</v>
      </c>
      <c r="M11" s="58"/>
      <c r="N11" s="59">
        <f>J11+L11-M11</f>
        <v>10.27</v>
      </c>
      <c r="O11" s="56">
        <v>4.1</v>
      </c>
      <c r="P11" s="58">
        <v>10</v>
      </c>
      <c r="Q11" s="57">
        <v>7.767</v>
      </c>
      <c r="R11" s="60"/>
      <c r="S11" s="59">
        <f>O11+Q11-R11</f>
        <v>11.867</v>
      </c>
      <c r="T11" s="56">
        <v>4.4</v>
      </c>
      <c r="U11" s="58">
        <v>10</v>
      </c>
      <c r="V11" s="57">
        <v>8.13</v>
      </c>
      <c r="W11" s="60"/>
      <c r="X11" s="59">
        <f>T11+V11-W11</f>
        <v>12.530000000000001</v>
      </c>
      <c r="Y11" s="61">
        <f>SUM(E11+J11+O11+T11)</f>
        <v>11.1</v>
      </c>
      <c r="Z11" s="62">
        <f>SUM(G11+L11+Q11+V11)</f>
        <v>23.567</v>
      </c>
      <c r="AA11" s="63">
        <f>$I11+$N11+$S11+$X11</f>
        <v>34.667</v>
      </c>
      <c r="AB11" s="64"/>
    </row>
    <row r="12" spans="1:28" s="79" customFormat="1" ht="11.25" customHeight="1">
      <c r="A12" s="65"/>
      <c r="B12" s="66" t="s">
        <v>223</v>
      </c>
      <c r="C12" s="66"/>
      <c r="D12" s="67"/>
      <c r="E12" s="68"/>
      <c r="F12" s="70"/>
      <c r="G12" s="69"/>
      <c r="H12" s="70"/>
      <c r="I12" s="71"/>
      <c r="J12" s="72" t="s">
        <v>11</v>
      </c>
      <c r="K12" s="70"/>
      <c r="L12" s="69" t="s">
        <v>16</v>
      </c>
      <c r="M12" s="72"/>
      <c r="N12" s="71" t="s">
        <v>14</v>
      </c>
      <c r="O12" s="68" t="s">
        <v>16</v>
      </c>
      <c r="P12" s="70"/>
      <c r="Q12" s="69" t="s">
        <v>12</v>
      </c>
      <c r="R12" s="72"/>
      <c r="S12" s="71" t="s">
        <v>13</v>
      </c>
      <c r="T12" s="68" t="s">
        <v>327</v>
      </c>
      <c r="U12" s="70"/>
      <c r="V12" s="69" t="s">
        <v>376</v>
      </c>
      <c r="W12" s="72"/>
      <c r="X12" s="71" t="s">
        <v>13</v>
      </c>
      <c r="Y12" s="73" t="s">
        <v>321</v>
      </c>
      <c r="Z12" s="74" t="s">
        <v>14</v>
      </c>
      <c r="AA12" s="75"/>
      <c r="AB12" s="76"/>
    </row>
    <row r="13" spans="1:28" s="5" customFormat="1" ht="15" customHeight="1">
      <c r="A13" s="53" t="s">
        <v>14</v>
      </c>
      <c r="B13" s="54" t="s">
        <v>244</v>
      </c>
      <c r="C13" s="54" t="s">
        <v>245</v>
      </c>
      <c r="D13" s="55">
        <v>2006</v>
      </c>
      <c r="E13" s="56"/>
      <c r="F13" s="58"/>
      <c r="G13" s="57"/>
      <c r="H13" s="58"/>
      <c r="I13" s="59">
        <f>E13+G13-H13</f>
        <v>0</v>
      </c>
      <c r="J13" s="60">
        <v>1.9</v>
      </c>
      <c r="K13" s="58">
        <v>10</v>
      </c>
      <c r="L13" s="57">
        <v>8.5</v>
      </c>
      <c r="M13" s="58"/>
      <c r="N13" s="59">
        <f>J13+L13-M13</f>
        <v>10.4</v>
      </c>
      <c r="O13" s="56">
        <v>3.6</v>
      </c>
      <c r="P13" s="58">
        <v>10</v>
      </c>
      <c r="Q13" s="57">
        <v>7.267</v>
      </c>
      <c r="R13" s="60"/>
      <c r="S13" s="59">
        <f>O13+Q13-R13</f>
        <v>10.867</v>
      </c>
      <c r="T13" s="56">
        <v>3.8</v>
      </c>
      <c r="U13" s="58">
        <v>10</v>
      </c>
      <c r="V13" s="57">
        <v>8.13</v>
      </c>
      <c r="W13" s="60"/>
      <c r="X13" s="59">
        <f>T13+V13-W13</f>
        <v>11.93</v>
      </c>
      <c r="Y13" s="61">
        <f>SUM(E13+J13+O13+T13)</f>
        <v>9.3</v>
      </c>
      <c r="Z13" s="62">
        <f>SUM(G13+L13+Q13+V13)</f>
        <v>23.897</v>
      </c>
      <c r="AA13" s="63">
        <f>$I13+$N13+$S13+$X13</f>
        <v>33.197</v>
      </c>
      <c r="AB13" s="64"/>
    </row>
    <row r="14" spans="1:28" s="79" customFormat="1" ht="11.25" customHeight="1">
      <c r="A14" s="65"/>
      <c r="B14" s="66" t="s">
        <v>218</v>
      </c>
      <c r="C14" s="66"/>
      <c r="D14" s="67"/>
      <c r="E14" s="68"/>
      <c r="F14" s="70"/>
      <c r="G14" s="69"/>
      <c r="H14" s="70"/>
      <c r="I14" s="71"/>
      <c r="J14" s="72" t="s">
        <v>374</v>
      </c>
      <c r="K14" s="70"/>
      <c r="L14" s="69" t="s">
        <v>334</v>
      </c>
      <c r="M14" s="72"/>
      <c r="N14" s="71" t="s">
        <v>13</v>
      </c>
      <c r="O14" s="68" t="s">
        <v>336</v>
      </c>
      <c r="P14" s="70"/>
      <c r="Q14" s="69" t="s">
        <v>15</v>
      </c>
      <c r="R14" s="72"/>
      <c r="S14" s="71" t="s">
        <v>17</v>
      </c>
      <c r="T14" s="68" t="s">
        <v>369</v>
      </c>
      <c r="U14" s="70"/>
      <c r="V14" s="69" t="s">
        <v>376</v>
      </c>
      <c r="W14" s="72"/>
      <c r="X14" s="71" t="s">
        <v>323</v>
      </c>
      <c r="Y14" s="73" t="s">
        <v>365</v>
      </c>
      <c r="Z14" s="74" t="s">
        <v>12</v>
      </c>
      <c r="AA14" s="75"/>
      <c r="AB14" s="76"/>
    </row>
    <row r="15" spans="1:28" s="5" customFormat="1" ht="15" customHeight="1">
      <c r="A15" s="53" t="s">
        <v>15</v>
      </c>
      <c r="B15" s="54" t="s">
        <v>309</v>
      </c>
      <c r="C15" s="54" t="s">
        <v>246</v>
      </c>
      <c r="D15" s="55">
        <v>2006</v>
      </c>
      <c r="E15" s="56"/>
      <c r="F15" s="58"/>
      <c r="G15" s="57"/>
      <c r="H15" s="58"/>
      <c r="I15" s="59">
        <f>E15+G15-H15</f>
        <v>0</v>
      </c>
      <c r="J15" s="60">
        <v>2.4</v>
      </c>
      <c r="K15" s="58">
        <v>10</v>
      </c>
      <c r="L15" s="57">
        <v>8.5</v>
      </c>
      <c r="M15" s="58"/>
      <c r="N15" s="59">
        <f>J15+L15-M15</f>
        <v>10.9</v>
      </c>
      <c r="O15" s="56">
        <v>3.4</v>
      </c>
      <c r="P15" s="58">
        <v>10</v>
      </c>
      <c r="Q15" s="57">
        <v>6.6</v>
      </c>
      <c r="R15" s="60"/>
      <c r="S15" s="59">
        <f>O15+Q15-R15</f>
        <v>10</v>
      </c>
      <c r="T15" s="56">
        <v>3.8</v>
      </c>
      <c r="U15" s="58">
        <v>10</v>
      </c>
      <c r="V15" s="57">
        <v>8.13</v>
      </c>
      <c r="W15" s="60"/>
      <c r="X15" s="59">
        <f>T15+V15-W15</f>
        <v>11.93</v>
      </c>
      <c r="Y15" s="61">
        <f>SUM(E15+J15+O15+T15)</f>
        <v>9.6</v>
      </c>
      <c r="Z15" s="62">
        <f>SUM(G15+L15+Q15+V15)</f>
        <v>23.23</v>
      </c>
      <c r="AA15" s="63">
        <f>$I15+$N15+$S15+$X15</f>
        <v>32.83</v>
      </c>
      <c r="AB15" s="64"/>
    </row>
    <row r="16" spans="1:28" s="79" customFormat="1" ht="11.25" customHeight="1">
      <c r="A16" s="65"/>
      <c r="B16" s="66" t="s">
        <v>50</v>
      </c>
      <c r="C16" s="66"/>
      <c r="D16" s="67"/>
      <c r="E16" s="68"/>
      <c r="F16" s="70"/>
      <c r="G16" s="69"/>
      <c r="H16" s="70"/>
      <c r="I16" s="71"/>
      <c r="J16" s="72" t="s">
        <v>373</v>
      </c>
      <c r="K16" s="70"/>
      <c r="L16" s="69" t="s">
        <v>334</v>
      </c>
      <c r="M16" s="72"/>
      <c r="N16" s="71" t="s">
        <v>12</v>
      </c>
      <c r="O16" s="68" t="s">
        <v>24</v>
      </c>
      <c r="P16" s="70"/>
      <c r="Q16" s="69" t="s">
        <v>21</v>
      </c>
      <c r="R16" s="72"/>
      <c r="S16" s="71" t="s">
        <v>23</v>
      </c>
      <c r="T16" s="68" t="s">
        <v>369</v>
      </c>
      <c r="U16" s="70"/>
      <c r="V16" s="69" t="s">
        <v>376</v>
      </c>
      <c r="W16" s="72"/>
      <c r="X16" s="71" t="s">
        <v>323</v>
      </c>
      <c r="Y16" s="73" t="s">
        <v>20</v>
      </c>
      <c r="Z16" s="74" t="s">
        <v>15</v>
      </c>
      <c r="AA16" s="75"/>
      <c r="AB16" s="76"/>
    </row>
    <row r="17" spans="1:28" s="5" customFormat="1" ht="15" customHeight="1">
      <c r="A17" s="53" t="s">
        <v>16</v>
      </c>
      <c r="B17" s="54" t="s">
        <v>137</v>
      </c>
      <c r="C17" s="54" t="s">
        <v>71</v>
      </c>
      <c r="D17" s="55">
        <v>2006</v>
      </c>
      <c r="E17" s="56"/>
      <c r="F17" s="58"/>
      <c r="G17" s="57"/>
      <c r="H17" s="58"/>
      <c r="I17" s="59">
        <f>E17+G17-H17</f>
        <v>0</v>
      </c>
      <c r="J17" s="60">
        <v>2.4</v>
      </c>
      <c r="K17" s="58">
        <v>10</v>
      </c>
      <c r="L17" s="57">
        <v>7.37</v>
      </c>
      <c r="M17" s="58"/>
      <c r="N17" s="59">
        <f>J17+L17-M17</f>
        <v>9.77</v>
      </c>
      <c r="O17" s="56">
        <v>4.4</v>
      </c>
      <c r="P17" s="58">
        <v>10</v>
      </c>
      <c r="Q17" s="57">
        <v>7.234</v>
      </c>
      <c r="R17" s="60"/>
      <c r="S17" s="59">
        <f>O17+Q17-R17</f>
        <v>11.634</v>
      </c>
      <c r="T17" s="56">
        <v>4.2</v>
      </c>
      <c r="U17" s="58">
        <v>10</v>
      </c>
      <c r="V17" s="57">
        <v>7.07</v>
      </c>
      <c r="W17" s="60"/>
      <c r="X17" s="59">
        <f>T17+V17-W17</f>
        <v>11.27</v>
      </c>
      <c r="Y17" s="61">
        <f>SUM(E17+J17+O17+T17)</f>
        <v>11</v>
      </c>
      <c r="Z17" s="62">
        <f>SUM(G17+L17+Q17+V17)</f>
        <v>21.674</v>
      </c>
      <c r="AA17" s="63">
        <f>$I17+$N17+$S17+$X17</f>
        <v>32.674</v>
      </c>
      <c r="AB17" s="64"/>
    </row>
    <row r="18" spans="1:28" s="79" customFormat="1" ht="11.25" customHeight="1">
      <c r="A18" s="65"/>
      <c r="B18" s="66" t="s">
        <v>73</v>
      </c>
      <c r="C18" s="66"/>
      <c r="D18" s="67"/>
      <c r="E18" s="68"/>
      <c r="F18" s="70"/>
      <c r="G18" s="69"/>
      <c r="H18" s="70"/>
      <c r="I18" s="71"/>
      <c r="J18" s="72" t="s">
        <v>373</v>
      </c>
      <c r="K18" s="70"/>
      <c r="L18" s="69" t="s">
        <v>20</v>
      </c>
      <c r="M18" s="72"/>
      <c r="N18" s="71" t="s">
        <v>17</v>
      </c>
      <c r="O18" s="68" t="s">
        <v>327</v>
      </c>
      <c r="P18" s="70"/>
      <c r="Q18" s="69" t="s">
        <v>16</v>
      </c>
      <c r="R18" s="72"/>
      <c r="S18" s="71" t="s">
        <v>14</v>
      </c>
      <c r="T18" s="68" t="s">
        <v>352</v>
      </c>
      <c r="U18" s="70"/>
      <c r="V18" s="69" t="s">
        <v>25</v>
      </c>
      <c r="W18" s="72"/>
      <c r="X18" s="71" t="s">
        <v>25</v>
      </c>
      <c r="Y18" s="73" t="s">
        <v>15</v>
      </c>
      <c r="Z18" s="74" t="s">
        <v>20</v>
      </c>
      <c r="AA18" s="75"/>
      <c r="AB18" s="76"/>
    </row>
    <row r="19" spans="1:28" s="5" customFormat="1" ht="15" customHeight="1">
      <c r="A19" s="53" t="s">
        <v>17</v>
      </c>
      <c r="B19" s="107" t="s">
        <v>91</v>
      </c>
      <c r="C19" s="113" t="s">
        <v>59</v>
      </c>
      <c r="D19" s="55">
        <v>2006</v>
      </c>
      <c r="E19" s="56"/>
      <c r="F19" s="58"/>
      <c r="G19" s="57"/>
      <c r="H19" s="58"/>
      <c r="I19" s="59">
        <f>E19+G19-H19</f>
        <v>0</v>
      </c>
      <c r="J19" s="60">
        <v>2.5</v>
      </c>
      <c r="K19" s="58">
        <v>10</v>
      </c>
      <c r="L19" s="57">
        <v>5.7</v>
      </c>
      <c r="M19" s="58"/>
      <c r="N19" s="59">
        <f>J19+L19-M19</f>
        <v>8.2</v>
      </c>
      <c r="O19" s="56">
        <v>3.9</v>
      </c>
      <c r="P19" s="58">
        <v>10</v>
      </c>
      <c r="Q19" s="57">
        <v>7.5</v>
      </c>
      <c r="R19" s="60"/>
      <c r="S19" s="59">
        <f>O19+Q19-R19</f>
        <v>11.4</v>
      </c>
      <c r="T19" s="56">
        <v>4.2</v>
      </c>
      <c r="U19" s="58">
        <v>10</v>
      </c>
      <c r="V19" s="57">
        <v>8.5</v>
      </c>
      <c r="W19" s="60"/>
      <c r="X19" s="59">
        <f>T19+V19-W19</f>
        <v>12.7</v>
      </c>
      <c r="Y19" s="61">
        <f>SUM(E19+J19+O19+T19)</f>
        <v>10.600000000000001</v>
      </c>
      <c r="Z19" s="62">
        <f>SUM(G19+L19+Q19+V19)</f>
        <v>21.7</v>
      </c>
      <c r="AA19" s="63">
        <f>$I19+$N19+$S19+$X19</f>
        <v>32.3</v>
      </c>
      <c r="AB19" s="64"/>
    </row>
    <row r="20" spans="1:28" s="79" customFormat="1" ht="11.25" customHeight="1">
      <c r="A20" s="65"/>
      <c r="B20" s="66" t="s">
        <v>218</v>
      </c>
      <c r="C20" s="114"/>
      <c r="D20" s="67"/>
      <c r="E20" s="68"/>
      <c r="F20" s="70"/>
      <c r="G20" s="69"/>
      <c r="H20" s="70"/>
      <c r="I20" s="71"/>
      <c r="J20" s="72" t="s">
        <v>372</v>
      </c>
      <c r="K20" s="70"/>
      <c r="L20" s="69" t="s">
        <v>25</v>
      </c>
      <c r="M20" s="72"/>
      <c r="N20" s="71" t="s">
        <v>25</v>
      </c>
      <c r="O20" s="68" t="s">
        <v>375</v>
      </c>
      <c r="P20" s="70"/>
      <c r="Q20" s="69" t="s">
        <v>14</v>
      </c>
      <c r="R20" s="72"/>
      <c r="S20" s="71" t="s">
        <v>352</v>
      </c>
      <c r="T20" s="68" t="s">
        <v>352</v>
      </c>
      <c r="U20" s="70"/>
      <c r="V20" s="69" t="s">
        <v>11</v>
      </c>
      <c r="W20" s="72"/>
      <c r="X20" s="71" t="s">
        <v>12</v>
      </c>
      <c r="Y20" s="73" t="s">
        <v>17</v>
      </c>
      <c r="Z20" s="74" t="s">
        <v>19</v>
      </c>
      <c r="AA20" s="75"/>
      <c r="AB20" s="76"/>
    </row>
    <row r="21" spans="1:28" s="5" customFormat="1" ht="15" customHeight="1">
      <c r="A21" s="53" t="s">
        <v>18</v>
      </c>
      <c r="B21" s="54" t="s">
        <v>243</v>
      </c>
      <c r="C21" s="54" t="s">
        <v>81</v>
      </c>
      <c r="D21" s="55">
        <v>2006</v>
      </c>
      <c r="E21" s="56"/>
      <c r="F21" s="58"/>
      <c r="G21" s="57"/>
      <c r="H21" s="58"/>
      <c r="I21" s="59">
        <f>E21+G21-H21</f>
        <v>0</v>
      </c>
      <c r="J21" s="60">
        <v>2.5</v>
      </c>
      <c r="K21" s="58">
        <v>10</v>
      </c>
      <c r="L21" s="57">
        <v>6.67</v>
      </c>
      <c r="M21" s="58"/>
      <c r="N21" s="59">
        <f>J21+L21-M21</f>
        <v>9.17</v>
      </c>
      <c r="O21" s="56">
        <v>4.2</v>
      </c>
      <c r="P21" s="58">
        <v>10</v>
      </c>
      <c r="Q21" s="57">
        <v>7.2</v>
      </c>
      <c r="R21" s="60"/>
      <c r="S21" s="59">
        <f>O21+Q21-R21</f>
        <v>11.4</v>
      </c>
      <c r="T21" s="56">
        <v>4</v>
      </c>
      <c r="U21" s="58">
        <v>10</v>
      </c>
      <c r="V21" s="57">
        <v>7.6</v>
      </c>
      <c r="W21" s="60"/>
      <c r="X21" s="59">
        <f>T21+V21-W21</f>
        <v>11.6</v>
      </c>
      <c r="Y21" s="61">
        <f>SUM(E21+J21+O21+T21)</f>
        <v>10.7</v>
      </c>
      <c r="Z21" s="62">
        <f>SUM(G21+L21+Q21+V21)</f>
        <v>21.47</v>
      </c>
      <c r="AA21" s="63">
        <f>$I21+$N21+$S21+$X21</f>
        <v>32.17</v>
      </c>
      <c r="AB21" s="64"/>
    </row>
    <row r="22" spans="1:28" s="79" customFormat="1" ht="11.25" customHeight="1">
      <c r="A22" s="65"/>
      <c r="B22" s="66" t="s">
        <v>218</v>
      </c>
      <c r="C22" s="66"/>
      <c r="D22" s="67"/>
      <c r="E22" s="68"/>
      <c r="F22" s="70"/>
      <c r="G22" s="69"/>
      <c r="H22" s="70"/>
      <c r="I22" s="71"/>
      <c r="J22" s="72" t="s">
        <v>372</v>
      </c>
      <c r="K22" s="70"/>
      <c r="L22" s="69" t="s">
        <v>24</v>
      </c>
      <c r="M22" s="72"/>
      <c r="N22" s="71" t="s">
        <v>23</v>
      </c>
      <c r="O22" s="68" t="s">
        <v>15</v>
      </c>
      <c r="P22" s="70"/>
      <c r="Q22" s="69" t="s">
        <v>17</v>
      </c>
      <c r="R22" s="72"/>
      <c r="S22" s="71" t="s">
        <v>352</v>
      </c>
      <c r="T22" s="68" t="s">
        <v>17</v>
      </c>
      <c r="U22" s="70"/>
      <c r="V22" s="69" t="s">
        <v>21</v>
      </c>
      <c r="W22" s="72"/>
      <c r="X22" s="71" t="s">
        <v>19</v>
      </c>
      <c r="Y22" s="73" t="s">
        <v>16</v>
      </c>
      <c r="Z22" s="74" t="s">
        <v>23</v>
      </c>
      <c r="AA22" s="75"/>
      <c r="AB22" s="76"/>
    </row>
    <row r="23" spans="1:28" s="5" customFormat="1" ht="15" customHeight="1">
      <c r="A23" s="53" t="s">
        <v>19</v>
      </c>
      <c r="B23" s="54" t="s">
        <v>70</v>
      </c>
      <c r="C23" s="54" t="s">
        <v>54</v>
      </c>
      <c r="D23" s="55">
        <v>2006</v>
      </c>
      <c r="E23" s="56"/>
      <c r="F23" s="58"/>
      <c r="G23" s="57"/>
      <c r="H23" s="58"/>
      <c r="I23" s="59">
        <f>E23+G23-H23</f>
        <v>0</v>
      </c>
      <c r="J23" s="60">
        <v>2.5</v>
      </c>
      <c r="K23" s="58">
        <v>10</v>
      </c>
      <c r="L23" s="57">
        <v>6.8</v>
      </c>
      <c r="M23" s="58"/>
      <c r="N23" s="59">
        <f>J23+L23-M23</f>
        <v>9.3</v>
      </c>
      <c r="O23" s="56">
        <v>4.4</v>
      </c>
      <c r="P23" s="58">
        <v>10</v>
      </c>
      <c r="Q23" s="57">
        <v>6.345</v>
      </c>
      <c r="R23" s="60"/>
      <c r="S23" s="59">
        <f>O23+Q23-R23</f>
        <v>10.745000000000001</v>
      </c>
      <c r="T23" s="56">
        <v>4.3</v>
      </c>
      <c r="U23" s="58">
        <v>10</v>
      </c>
      <c r="V23" s="57">
        <v>7.47</v>
      </c>
      <c r="W23" s="60"/>
      <c r="X23" s="59">
        <f>T23+V23-W23</f>
        <v>11.77</v>
      </c>
      <c r="Y23" s="61">
        <f>SUM(E23+J23+O23+T23)</f>
        <v>11.2</v>
      </c>
      <c r="Z23" s="62">
        <f>SUM(G23+L23+Q23+V23)</f>
        <v>20.615</v>
      </c>
      <c r="AA23" s="63">
        <f>$I23+$N23+$S23+$X23</f>
        <v>31.815</v>
      </c>
      <c r="AB23" s="64"/>
    </row>
    <row r="24" spans="1:28" s="79" customFormat="1" ht="11.25" customHeight="1">
      <c r="A24" s="65"/>
      <c r="B24" s="66" t="s">
        <v>181</v>
      </c>
      <c r="C24" s="66"/>
      <c r="D24" s="67"/>
      <c r="E24" s="68"/>
      <c r="F24" s="70"/>
      <c r="G24" s="69"/>
      <c r="H24" s="70"/>
      <c r="I24" s="71"/>
      <c r="J24" s="72" t="s">
        <v>372</v>
      </c>
      <c r="K24" s="70"/>
      <c r="L24" s="69" t="s">
        <v>23</v>
      </c>
      <c r="M24" s="72"/>
      <c r="N24" s="71" t="s">
        <v>365</v>
      </c>
      <c r="O24" s="68" t="s">
        <v>327</v>
      </c>
      <c r="P24" s="70"/>
      <c r="Q24" s="69" t="s">
        <v>23</v>
      </c>
      <c r="R24" s="72"/>
      <c r="S24" s="71" t="s">
        <v>19</v>
      </c>
      <c r="T24" s="68" t="s">
        <v>321</v>
      </c>
      <c r="U24" s="70"/>
      <c r="V24" s="69" t="s">
        <v>336</v>
      </c>
      <c r="W24" s="72"/>
      <c r="X24" s="71" t="s">
        <v>16</v>
      </c>
      <c r="Y24" s="73" t="s">
        <v>327</v>
      </c>
      <c r="Z24" s="74" t="s">
        <v>25</v>
      </c>
      <c r="AA24" s="75"/>
      <c r="AB24" s="76"/>
    </row>
    <row r="25" spans="1:28" s="5" customFormat="1" ht="15" customHeight="1">
      <c r="A25" s="53" t="s">
        <v>20</v>
      </c>
      <c r="B25" s="54" t="s">
        <v>308</v>
      </c>
      <c r="C25" s="54" t="s">
        <v>64</v>
      </c>
      <c r="D25" s="55">
        <v>2006</v>
      </c>
      <c r="E25" s="56"/>
      <c r="F25" s="58"/>
      <c r="G25" s="57"/>
      <c r="H25" s="58"/>
      <c r="I25" s="59">
        <f>E25+G25-H25</f>
        <v>0</v>
      </c>
      <c r="J25" s="60">
        <v>2.4</v>
      </c>
      <c r="K25" s="58">
        <v>10</v>
      </c>
      <c r="L25" s="57">
        <v>6.9</v>
      </c>
      <c r="M25" s="58"/>
      <c r="N25" s="59">
        <f>J25+L25-M25</f>
        <v>9.3</v>
      </c>
      <c r="O25" s="56">
        <v>3.8</v>
      </c>
      <c r="P25" s="58">
        <v>10</v>
      </c>
      <c r="Q25" s="57">
        <v>6.967</v>
      </c>
      <c r="R25" s="60"/>
      <c r="S25" s="59">
        <f>O25+Q25-R25</f>
        <v>10.767</v>
      </c>
      <c r="T25" s="56">
        <v>3.9</v>
      </c>
      <c r="U25" s="58">
        <v>10</v>
      </c>
      <c r="V25" s="57">
        <v>7.73</v>
      </c>
      <c r="W25" s="60"/>
      <c r="X25" s="59">
        <f>T25+V25-W25</f>
        <v>11.63</v>
      </c>
      <c r="Y25" s="61">
        <f>SUM(E25+J25+O25+T25)</f>
        <v>10.1</v>
      </c>
      <c r="Z25" s="62">
        <f>SUM(G25+L25+Q25+V25)</f>
        <v>21.597</v>
      </c>
      <c r="AA25" s="63">
        <f>$I25+$N25+$S25+$X25</f>
        <v>31.697000000000003</v>
      </c>
      <c r="AB25" s="64"/>
    </row>
    <row r="26" spans="1:28" s="79" customFormat="1" ht="11.25" customHeight="1">
      <c r="A26" s="65"/>
      <c r="B26" s="66" t="s">
        <v>181</v>
      </c>
      <c r="C26" s="66"/>
      <c r="D26" s="67"/>
      <c r="E26" s="68"/>
      <c r="F26" s="70"/>
      <c r="G26" s="69"/>
      <c r="H26" s="70"/>
      <c r="I26" s="71"/>
      <c r="J26" s="72" t="s">
        <v>373</v>
      </c>
      <c r="K26" s="70"/>
      <c r="L26" s="69" t="s">
        <v>22</v>
      </c>
      <c r="M26" s="72"/>
      <c r="N26" s="71" t="s">
        <v>365</v>
      </c>
      <c r="O26" s="68" t="s">
        <v>335</v>
      </c>
      <c r="P26" s="70"/>
      <c r="Q26" s="69" t="s">
        <v>18</v>
      </c>
      <c r="R26" s="72"/>
      <c r="S26" s="71" t="s">
        <v>18</v>
      </c>
      <c r="T26" s="68" t="s">
        <v>320</v>
      </c>
      <c r="U26" s="70"/>
      <c r="V26" s="69" t="s">
        <v>20</v>
      </c>
      <c r="W26" s="72"/>
      <c r="X26" s="71" t="s">
        <v>18</v>
      </c>
      <c r="Y26" s="73" t="s">
        <v>18</v>
      </c>
      <c r="Z26" s="74" t="s">
        <v>21</v>
      </c>
      <c r="AA26" s="75"/>
      <c r="AB26" s="76"/>
    </row>
    <row r="27" spans="1:28" s="5" customFormat="1" ht="15" customHeight="1">
      <c r="A27" s="53" t="s">
        <v>21</v>
      </c>
      <c r="B27" s="54" t="s">
        <v>310</v>
      </c>
      <c r="C27" s="54" t="s">
        <v>87</v>
      </c>
      <c r="D27" s="55">
        <v>2006</v>
      </c>
      <c r="E27" s="56"/>
      <c r="F27" s="58"/>
      <c r="G27" s="57"/>
      <c r="H27" s="58"/>
      <c r="I27" s="59">
        <f>E27+G27-H27</f>
        <v>0</v>
      </c>
      <c r="J27" s="60">
        <v>1.5</v>
      </c>
      <c r="K27" s="58">
        <v>10</v>
      </c>
      <c r="L27" s="57">
        <v>8.44</v>
      </c>
      <c r="M27" s="58"/>
      <c r="N27" s="59">
        <f>J27+L27-M27</f>
        <v>9.94</v>
      </c>
      <c r="O27" s="56">
        <v>3.6</v>
      </c>
      <c r="P27" s="58">
        <v>10</v>
      </c>
      <c r="Q27" s="57">
        <v>6.834</v>
      </c>
      <c r="R27" s="60"/>
      <c r="S27" s="59">
        <f>O27+Q27-R27</f>
        <v>10.434</v>
      </c>
      <c r="T27" s="56">
        <v>3.4</v>
      </c>
      <c r="U27" s="58">
        <v>10</v>
      </c>
      <c r="V27" s="57">
        <v>7.9</v>
      </c>
      <c r="W27" s="60"/>
      <c r="X27" s="59">
        <f>T27+V27-W27</f>
        <v>11.3</v>
      </c>
      <c r="Y27" s="61">
        <f>SUM(E27+J27+O27+T27)</f>
        <v>8.5</v>
      </c>
      <c r="Z27" s="62">
        <f>SUM(G27+L27+Q27+V27)</f>
        <v>23.174</v>
      </c>
      <c r="AA27" s="63">
        <f>$I27+$N27+$S27+$X27</f>
        <v>31.674</v>
      </c>
      <c r="AB27" s="64"/>
    </row>
    <row r="28" spans="1:28" s="79" customFormat="1" ht="11.25" customHeight="1">
      <c r="A28" s="65"/>
      <c r="B28" s="66" t="s">
        <v>289</v>
      </c>
      <c r="C28" s="66"/>
      <c r="D28" s="67"/>
      <c r="E28" s="68"/>
      <c r="F28" s="70"/>
      <c r="G28" s="69"/>
      <c r="H28" s="70"/>
      <c r="I28" s="71"/>
      <c r="J28" s="72" t="s">
        <v>25</v>
      </c>
      <c r="K28" s="70"/>
      <c r="L28" s="69" t="s">
        <v>14</v>
      </c>
      <c r="M28" s="72"/>
      <c r="N28" s="71" t="s">
        <v>352</v>
      </c>
      <c r="O28" s="68" t="s">
        <v>336</v>
      </c>
      <c r="P28" s="70"/>
      <c r="Q28" s="69" t="s">
        <v>19</v>
      </c>
      <c r="R28" s="72"/>
      <c r="S28" s="71" t="s">
        <v>20</v>
      </c>
      <c r="T28" s="68" t="s">
        <v>25</v>
      </c>
      <c r="U28" s="70"/>
      <c r="V28" s="69" t="s">
        <v>18</v>
      </c>
      <c r="W28" s="72"/>
      <c r="X28" s="71" t="s">
        <v>24</v>
      </c>
      <c r="Y28" s="73" t="s">
        <v>25</v>
      </c>
      <c r="Z28" s="74" t="s">
        <v>16</v>
      </c>
      <c r="AA28" s="75"/>
      <c r="AB28" s="76"/>
    </row>
    <row r="29" spans="1:28" s="5" customFormat="1" ht="15" customHeight="1">
      <c r="A29" s="53" t="s">
        <v>22</v>
      </c>
      <c r="B29" s="54" t="s">
        <v>136</v>
      </c>
      <c r="C29" s="54"/>
      <c r="D29" s="55">
        <v>2006</v>
      </c>
      <c r="E29" s="56"/>
      <c r="F29" s="58"/>
      <c r="G29" s="57"/>
      <c r="H29" s="58"/>
      <c r="I29" s="59">
        <f>E29+G29-H29</f>
        <v>0</v>
      </c>
      <c r="J29" s="60">
        <v>1.9</v>
      </c>
      <c r="K29" s="58">
        <v>10</v>
      </c>
      <c r="L29" s="57">
        <v>7.74</v>
      </c>
      <c r="M29" s="58"/>
      <c r="N29" s="59">
        <f>J29+L29-M29</f>
        <v>9.64</v>
      </c>
      <c r="O29" s="56">
        <v>3.9</v>
      </c>
      <c r="P29" s="58">
        <v>10</v>
      </c>
      <c r="Q29" s="57">
        <v>6.3</v>
      </c>
      <c r="R29" s="60"/>
      <c r="S29" s="59">
        <f>O29+Q29-R29</f>
        <v>10.2</v>
      </c>
      <c r="T29" s="56">
        <v>3.5</v>
      </c>
      <c r="U29" s="58">
        <v>10</v>
      </c>
      <c r="V29" s="57">
        <v>8</v>
      </c>
      <c r="W29" s="60"/>
      <c r="X29" s="59">
        <f>T29+V29-W29</f>
        <v>11.5</v>
      </c>
      <c r="Y29" s="61">
        <f>SUM(E29+J29+O29+T29)</f>
        <v>9.3</v>
      </c>
      <c r="Z29" s="62">
        <f>SUM(G29+L29+Q29+V29)</f>
        <v>22.04</v>
      </c>
      <c r="AA29" s="63">
        <f>$I29+$N29+$S29+$X29</f>
        <v>31.34</v>
      </c>
      <c r="AB29" s="64"/>
    </row>
    <row r="30" spans="1:28" s="79" customFormat="1" ht="11.25" customHeight="1">
      <c r="A30" s="65"/>
      <c r="B30" s="66" t="s">
        <v>79</v>
      </c>
      <c r="C30" s="66"/>
      <c r="D30" s="67"/>
      <c r="E30" s="68"/>
      <c r="F30" s="70"/>
      <c r="G30" s="69"/>
      <c r="H30" s="70"/>
      <c r="I30" s="71"/>
      <c r="J30" s="72" t="s">
        <v>374</v>
      </c>
      <c r="K30" s="70"/>
      <c r="L30" s="69" t="s">
        <v>15</v>
      </c>
      <c r="M30" s="72"/>
      <c r="N30" s="71" t="s">
        <v>18</v>
      </c>
      <c r="O30" s="68" t="s">
        <v>375</v>
      </c>
      <c r="P30" s="70"/>
      <c r="Q30" s="69" t="s">
        <v>24</v>
      </c>
      <c r="R30" s="72"/>
      <c r="S30" s="71" t="s">
        <v>365</v>
      </c>
      <c r="T30" s="68" t="s">
        <v>363</v>
      </c>
      <c r="U30" s="70"/>
      <c r="V30" s="69" t="s">
        <v>16</v>
      </c>
      <c r="W30" s="72"/>
      <c r="X30" s="71" t="s">
        <v>20</v>
      </c>
      <c r="Y30" s="73" t="s">
        <v>365</v>
      </c>
      <c r="Z30" s="74" t="s">
        <v>17</v>
      </c>
      <c r="AA30" s="75"/>
      <c r="AB30" s="76"/>
    </row>
    <row r="31" spans="1:28" s="5" customFormat="1" ht="15" customHeight="1">
      <c r="A31" s="53" t="s">
        <v>23</v>
      </c>
      <c r="B31" s="54" t="s">
        <v>220</v>
      </c>
      <c r="C31" s="54" t="s">
        <v>48</v>
      </c>
      <c r="D31" s="55">
        <v>2006</v>
      </c>
      <c r="E31" s="56"/>
      <c r="F31" s="58"/>
      <c r="G31" s="57"/>
      <c r="H31" s="58"/>
      <c r="I31" s="59">
        <f>E31+G31-H31</f>
        <v>0</v>
      </c>
      <c r="J31" s="60">
        <v>1.9</v>
      </c>
      <c r="K31" s="58">
        <v>10</v>
      </c>
      <c r="L31" s="57">
        <v>7.54</v>
      </c>
      <c r="M31" s="58"/>
      <c r="N31" s="59">
        <f>J31+L31-M31</f>
        <v>9.44</v>
      </c>
      <c r="O31" s="56">
        <v>3.7</v>
      </c>
      <c r="P31" s="58">
        <v>10</v>
      </c>
      <c r="Q31" s="57">
        <v>6.5</v>
      </c>
      <c r="R31" s="60"/>
      <c r="S31" s="59">
        <f>O31+Q31-R31</f>
        <v>10.2</v>
      </c>
      <c r="T31" s="56">
        <v>3.6</v>
      </c>
      <c r="U31" s="58">
        <v>10</v>
      </c>
      <c r="V31" s="57">
        <v>7.87</v>
      </c>
      <c r="W31" s="60"/>
      <c r="X31" s="59">
        <f>T31+V31-W31</f>
        <v>11.47</v>
      </c>
      <c r="Y31" s="61">
        <f>SUM(E31+J31+O31+T31)</f>
        <v>9.2</v>
      </c>
      <c r="Z31" s="62">
        <f>SUM(G31+L31+Q31+V31)</f>
        <v>21.91</v>
      </c>
      <c r="AA31" s="63">
        <f>$I31+$N31+$S31+$X31</f>
        <v>31.11</v>
      </c>
      <c r="AB31" s="64"/>
    </row>
    <row r="32" spans="1:28" s="79" customFormat="1" ht="11.25" customHeight="1">
      <c r="A32" s="65"/>
      <c r="B32" s="66" t="s">
        <v>101</v>
      </c>
      <c r="C32" s="66"/>
      <c r="D32" s="67"/>
      <c r="E32" s="68"/>
      <c r="F32" s="70"/>
      <c r="G32" s="69"/>
      <c r="H32" s="70"/>
      <c r="I32" s="71"/>
      <c r="J32" s="72" t="s">
        <v>374</v>
      </c>
      <c r="K32" s="70"/>
      <c r="L32" s="69" t="s">
        <v>375</v>
      </c>
      <c r="M32" s="72"/>
      <c r="N32" s="71" t="s">
        <v>20</v>
      </c>
      <c r="O32" s="68" t="s">
        <v>21</v>
      </c>
      <c r="P32" s="70"/>
      <c r="Q32" s="69" t="s">
        <v>22</v>
      </c>
      <c r="R32" s="72"/>
      <c r="S32" s="71" t="s">
        <v>365</v>
      </c>
      <c r="T32" s="68" t="s">
        <v>22</v>
      </c>
      <c r="U32" s="70"/>
      <c r="V32" s="69" t="s">
        <v>19</v>
      </c>
      <c r="W32" s="72"/>
      <c r="X32" s="71" t="s">
        <v>21</v>
      </c>
      <c r="Y32" s="73" t="s">
        <v>23</v>
      </c>
      <c r="Z32" s="74" t="s">
        <v>18</v>
      </c>
      <c r="AA32" s="75"/>
      <c r="AB32" s="76"/>
    </row>
    <row r="33" spans="1:28" s="5" customFormat="1" ht="15" customHeight="1">
      <c r="A33" s="53" t="s">
        <v>24</v>
      </c>
      <c r="B33" s="54" t="s">
        <v>96</v>
      </c>
      <c r="C33" s="54" t="s">
        <v>97</v>
      </c>
      <c r="D33" s="55">
        <v>2006</v>
      </c>
      <c r="E33" s="56"/>
      <c r="F33" s="58"/>
      <c r="G33" s="57"/>
      <c r="H33" s="58"/>
      <c r="I33" s="59">
        <f>E33+G33-H33</f>
        <v>0</v>
      </c>
      <c r="J33" s="60">
        <v>2.4</v>
      </c>
      <c r="K33" s="58">
        <v>10</v>
      </c>
      <c r="L33" s="57">
        <v>7.54</v>
      </c>
      <c r="M33" s="58"/>
      <c r="N33" s="59">
        <f>J33+L33-M33</f>
        <v>9.94</v>
      </c>
      <c r="O33" s="56">
        <v>3.8</v>
      </c>
      <c r="P33" s="58">
        <v>10</v>
      </c>
      <c r="Q33" s="57">
        <v>5.834</v>
      </c>
      <c r="R33" s="60"/>
      <c r="S33" s="59">
        <f>O33+Q33-R33</f>
        <v>9.634</v>
      </c>
      <c r="T33" s="56">
        <v>3.5</v>
      </c>
      <c r="U33" s="58">
        <v>10</v>
      </c>
      <c r="V33" s="57">
        <v>7.93</v>
      </c>
      <c r="W33" s="60"/>
      <c r="X33" s="59">
        <f>T33+V33-W33</f>
        <v>11.43</v>
      </c>
      <c r="Y33" s="61">
        <f>SUM(E33+J33+O33+T33)</f>
        <v>9.7</v>
      </c>
      <c r="Z33" s="62">
        <f>SUM(G33+L33+Q33+V33)</f>
        <v>21.304</v>
      </c>
      <c r="AA33" s="63">
        <f>$I33+$N33+$S33+$X33</f>
        <v>31.003999999999998</v>
      </c>
      <c r="AB33" s="64"/>
    </row>
    <row r="34" spans="1:28" s="79" customFormat="1" ht="11.25" customHeight="1">
      <c r="A34" s="65"/>
      <c r="B34" s="66" t="s">
        <v>79</v>
      </c>
      <c r="C34" s="66"/>
      <c r="D34" s="67"/>
      <c r="E34" s="68"/>
      <c r="F34" s="70"/>
      <c r="G34" s="69"/>
      <c r="H34" s="70"/>
      <c r="I34" s="71"/>
      <c r="J34" s="72" t="s">
        <v>373</v>
      </c>
      <c r="K34" s="70"/>
      <c r="L34" s="69" t="s">
        <v>375</v>
      </c>
      <c r="M34" s="72"/>
      <c r="N34" s="71" t="s">
        <v>352</v>
      </c>
      <c r="O34" s="68" t="s">
        <v>335</v>
      </c>
      <c r="P34" s="70"/>
      <c r="Q34" s="69" t="s">
        <v>25</v>
      </c>
      <c r="R34" s="72"/>
      <c r="S34" s="71" t="s">
        <v>25</v>
      </c>
      <c r="T34" s="68" t="s">
        <v>363</v>
      </c>
      <c r="U34" s="70"/>
      <c r="V34" s="69" t="s">
        <v>17</v>
      </c>
      <c r="W34" s="72"/>
      <c r="X34" s="71" t="s">
        <v>22</v>
      </c>
      <c r="Y34" s="73" t="s">
        <v>19</v>
      </c>
      <c r="Z34" s="74" t="s">
        <v>24</v>
      </c>
      <c r="AA34" s="75"/>
      <c r="AB34" s="76"/>
    </row>
    <row r="35" spans="1:28" s="5" customFormat="1" ht="15" customHeight="1">
      <c r="A35" s="53" t="s">
        <v>25</v>
      </c>
      <c r="B35" s="54" t="s">
        <v>306</v>
      </c>
      <c r="C35" s="54" t="s">
        <v>307</v>
      </c>
      <c r="D35" s="55">
        <v>2006</v>
      </c>
      <c r="E35" s="56"/>
      <c r="F35" s="58"/>
      <c r="G35" s="57"/>
      <c r="H35" s="58"/>
      <c r="I35" s="59">
        <f>E35+G35-H35</f>
        <v>0</v>
      </c>
      <c r="J35" s="60">
        <v>1.7</v>
      </c>
      <c r="K35" s="58">
        <v>8</v>
      </c>
      <c r="L35" s="57">
        <v>7.4</v>
      </c>
      <c r="M35" s="58"/>
      <c r="N35" s="59">
        <f>J35+L35-M35</f>
        <v>9.1</v>
      </c>
      <c r="O35" s="56">
        <v>3.1</v>
      </c>
      <c r="P35" s="58">
        <v>10</v>
      </c>
      <c r="Q35" s="57">
        <v>6.7</v>
      </c>
      <c r="R35" s="60"/>
      <c r="S35" s="59">
        <f>O35+Q35-R35</f>
        <v>9.8</v>
      </c>
      <c r="T35" s="56">
        <v>3.9</v>
      </c>
      <c r="U35" s="58">
        <v>10</v>
      </c>
      <c r="V35" s="57">
        <v>7.47</v>
      </c>
      <c r="W35" s="60"/>
      <c r="X35" s="59">
        <f>T35+V35-W35</f>
        <v>11.37</v>
      </c>
      <c r="Y35" s="61">
        <f>SUM(E35+J35+O35+T35)</f>
        <v>8.7</v>
      </c>
      <c r="Z35" s="62">
        <f>SUM(G35+L35+Q35+V35)</f>
        <v>21.57</v>
      </c>
      <c r="AA35" s="63">
        <f>$I35+$N35+$S35+$X35</f>
        <v>30.269999999999996</v>
      </c>
      <c r="AB35" s="64"/>
    </row>
    <row r="36" spans="1:28" s="79" customFormat="1" ht="11.25" customHeight="1" thickBot="1">
      <c r="A36" s="103"/>
      <c r="B36" s="80" t="s">
        <v>181</v>
      </c>
      <c r="C36" s="80"/>
      <c r="D36" s="116"/>
      <c r="E36" s="81"/>
      <c r="F36" s="83"/>
      <c r="G36" s="82"/>
      <c r="H36" s="83"/>
      <c r="I36" s="84"/>
      <c r="J36" s="85" t="s">
        <v>24</v>
      </c>
      <c r="K36" s="83"/>
      <c r="L36" s="82" t="s">
        <v>19</v>
      </c>
      <c r="M36" s="85"/>
      <c r="N36" s="84" t="s">
        <v>24</v>
      </c>
      <c r="O36" s="81" t="s">
        <v>25</v>
      </c>
      <c r="P36" s="83"/>
      <c r="Q36" s="82" t="s">
        <v>20</v>
      </c>
      <c r="R36" s="85"/>
      <c r="S36" s="84" t="s">
        <v>24</v>
      </c>
      <c r="T36" s="81" t="s">
        <v>320</v>
      </c>
      <c r="U36" s="83"/>
      <c r="V36" s="82" t="s">
        <v>336</v>
      </c>
      <c r="W36" s="85"/>
      <c r="X36" s="84" t="s">
        <v>23</v>
      </c>
      <c r="Y36" s="86" t="s">
        <v>24</v>
      </c>
      <c r="Z36" s="87" t="s">
        <v>22</v>
      </c>
      <c r="AA36" s="88"/>
      <c r="AB36" s="76"/>
    </row>
    <row r="37" spans="1:28" s="79" customFormat="1" ht="6.75" customHeight="1">
      <c r="A37" s="89"/>
      <c r="B37" s="90"/>
      <c r="C37" s="90"/>
      <c r="D37" s="91"/>
      <c r="E37" s="92"/>
      <c r="F37" s="92"/>
      <c r="G37" s="93"/>
      <c r="H37" s="92"/>
      <c r="I37" s="94"/>
      <c r="J37" s="95"/>
      <c r="K37" s="92"/>
      <c r="L37" s="94"/>
      <c r="M37" s="95"/>
      <c r="N37" s="94"/>
      <c r="O37" s="96"/>
      <c r="P37" s="92"/>
      <c r="Q37" s="97"/>
      <c r="R37" s="96"/>
      <c r="S37" s="94"/>
      <c r="T37" s="95"/>
      <c r="U37" s="92"/>
      <c r="V37" s="97"/>
      <c r="W37" s="96"/>
      <c r="X37" s="94"/>
      <c r="Y37" s="95"/>
      <c r="Z37" s="94"/>
      <c r="AA37" s="8"/>
      <c r="AB37" s="22"/>
    </row>
    <row r="38" spans="1:27" s="3" customFormat="1" ht="15" customHeight="1">
      <c r="A38" s="148" t="s">
        <v>26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2"/>
      <c r="T38" s="13"/>
      <c r="U38" s="13"/>
      <c r="V38" s="12"/>
      <c r="W38" s="13"/>
      <c r="X38" s="12"/>
      <c r="Y38" s="13"/>
      <c r="Z38" s="12"/>
      <c r="AA38" s="12"/>
    </row>
    <row r="39" spans="3:27" s="4" customFormat="1" ht="6" customHeight="1">
      <c r="C39" s="14"/>
      <c r="D39" s="15"/>
      <c r="E39" s="16"/>
      <c r="F39" s="18"/>
      <c r="G39" s="17"/>
      <c r="H39" s="18"/>
      <c r="I39" s="17"/>
      <c r="J39" s="18"/>
      <c r="K39" s="18"/>
      <c r="L39" s="17"/>
      <c r="M39" s="18"/>
      <c r="N39" s="17"/>
      <c r="O39" s="18"/>
      <c r="P39" s="18"/>
      <c r="Q39" s="17"/>
      <c r="R39" s="18"/>
      <c r="S39" s="17"/>
      <c r="T39" s="18"/>
      <c r="U39" s="18"/>
      <c r="V39" s="17"/>
      <c r="W39" s="18"/>
      <c r="X39" s="17"/>
      <c r="Y39" s="18"/>
      <c r="Z39" s="17"/>
      <c r="AA39" s="17"/>
    </row>
    <row r="40" spans="1:28" s="5" customFormat="1" ht="15">
      <c r="A40" s="149" t="s">
        <v>27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9"/>
    </row>
    <row r="41" spans="1:28" s="5" customFormat="1" ht="15">
      <c r="A41" s="149" t="s">
        <v>30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9"/>
    </row>
    <row r="42" spans="1:28" s="5" customFormat="1" ht="15">
      <c r="A42" s="149" t="s">
        <v>28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9"/>
    </row>
    <row r="43" spans="1:28" s="5" customFormat="1" ht="15">
      <c r="A43" s="149" t="s">
        <v>29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9"/>
    </row>
    <row r="44" spans="1:28" ht="6.75" customHeight="1">
      <c r="A44" s="20"/>
      <c r="C44" s="21"/>
      <c r="D44" s="22"/>
      <c r="E44" s="9"/>
      <c r="F44" s="23"/>
      <c r="G44" s="10"/>
      <c r="H44" s="23"/>
      <c r="I44" s="8"/>
      <c r="K44" s="23"/>
      <c r="M44" s="23"/>
      <c r="N44" s="10"/>
      <c r="P44" s="23"/>
      <c r="Q44" s="11"/>
      <c r="R44" s="24"/>
      <c r="S44" s="25"/>
      <c r="T44" s="24"/>
      <c r="U44" s="23"/>
      <c r="V44" s="25"/>
      <c r="W44" s="24"/>
      <c r="X44" s="25"/>
      <c r="Y44" s="24"/>
      <c r="Z44" s="25"/>
      <c r="AA44" s="25"/>
      <c r="AB44" s="2"/>
    </row>
    <row r="45" spans="1:27" ht="107.25" customHeight="1">
      <c r="A45" s="154" t="s">
        <v>383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</sheetData>
  <sheetProtection/>
  <mergeCells count="13">
    <mergeCell ref="A43:AA43"/>
    <mergeCell ref="A45:AA45"/>
    <mergeCell ref="A38:R38"/>
    <mergeCell ref="A40:AA40"/>
    <mergeCell ref="A41:AA41"/>
    <mergeCell ref="A42:AA42"/>
    <mergeCell ref="E5:I5"/>
    <mergeCell ref="J5:N5"/>
    <mergeCell ref="O5:S5"/>
    <mergeCell ref="T5:X5"/>
    <mergeCell ref="E1:V1"/>
    <mergeCell ref="X1:AA1"/>
    <mergeCell ref="B3:AA3"/>
  </mergeCells>
  <printOptions/>
  <pageMargins left="0.15" right="0.2" top="0.14" bottom="0.16" header="0.13" footer="0.1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AB4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158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228</v>
      </c>
      <c r="C7" s="113" t="s">
        <v>75</v>
      </c>
      <c r="D7" s="109">
        <v>2004</v>
      </c>
      <c r="E7" s="56"/>
      <c r="F7" s="58"/>
      <c r="G7" s="57"/>
      <c r="H7" s="58"/>
      <c r="I7" s="59">
        <f>E7+G7-H7</f>
        <v>0</v>
      </c>
      <c r="J7" s="60">
        <v>3.9</v>
      </c>
      <c r="K7" s="58">
        <v>10</v>
      </c>
      <c r="L7" s="57">
        <v>9</v>
      </c>
      <c r="M7" s="58"/>
      <c r="N7" s="59">
        <f>J7+L7-M7</f>
        <v>12.9</v>
      </c>
      <c r="O7" s="56">
        <v>4.4</v>
      </c>
      <c r="P7" s="58">
        <v>10</v>
      </c>
      <c r="Q7" s="57">
        <v>7.7</v>
      </c>
      <c r="R7" s="60"/>
      <c r="S7" s="59">
        <f>O7+Q7-R7</f>
        <v>12.100000000000001</v>
      </c>
      <c r="T7" s="56">
        <v>4.6</v>
      </c>
      <c r="U7" s="58">
        <v>10</v>
      </c>
      <c r="V7" s="57">
        <v>7.73</v>
      </c>
      <c r="W7" s="60"/>
      <c r="X7" s="59">
        <f>T7+V7-W7</f>
        <v>12.33</v>
      </c>
      <c r="Y7" s="61">
        <f>SUM(E7+J7+O7+T7)</f>
        <v>12.9</v>
      </c>
      <c r="Z7" s="62">
        <f>SUM(G7+L7+Q7+V7)</f>
        <v>24.43</v>
      </c>
      <c r="AA7" s="63">
        <f>$I7+$N7+$S7+$X7</f>
        <v>37.33</v>
      </c>
      <c r="AB7" s="64"/>
    </row>
    <row r="8" spans="1:28" s="78" customFormat="1" ht="11.25" customHeight="1">
      <c r="A8" s="65"/>
      <c r="B8" s="66" t="s">
        <v>229</v>
      </c>
      <c r="C8" s="114"/>
      <c r="D8" s="67"/>
      <c r="E8" s="68"/>
      <c r="F8" s="70"/>
      <c r="G8" s="69"/>
      <c r="H8" s="70"/>
      <c r="I8" s="71"/>
      <c r="J8" s="72" t="s">
        <v>334</v>
      </c>
      <c r="K8" s="70"/>
      <c r="L8" s="69" t="s">
        <v>11</v>
      </c>
      <c r="M8" s="72"/>
      <c r="N8" s="71" t="s">
        <v>11</v>
      </c>
      <c r="O8" s="68" t="s">
        <v>11</v>
      </c>
      <c r="P8" s="70"/>
      <c r="Q8" s="69" t="s">
        <v>16</v>
      </c>
      <c r="R8" s="72"/>
      <c r="S8" s="71" t="s">
        <v>15</v>
      </c>
      <c r="T8" s="68" t="s">
        <v>12</v>
      </c>
      <c r="U8" s="70"/>
      <c r="V8" s="69" t="s">
        <v>15</v>
      </c>
      <c r="W8" s="72"/>
      <c r="X8" s="71" t="s">
        <v>13</v>
      </c>
      <c r="Y8" s="73" t="s">
        <v>327</v>
      </c>
      <c r="Z8" s="74" t="s">
        <v>12</v>
      </c>
      <c r="AA8" s="75"/>
      <c r="AB8" s="76"/>
    </row>
    <row r="9" spans="1:28" s="5" customFormat="1" ht="15" customHeight="1">
      <c r="A9" s="53" t="s">
        <v>12</v>
      </c>
      <c r="B9" s="107" t="s">
        <v>112</v>
      </c>
      <c r="C9" s="113" t="s">
        <v>71</v>
      </c>
      <c r="D9" s="109">
        <v>2005</v>
      </c>
      <c r="E9" s="56"/>
      <c r="F9" s="58"/>
      <c r="G9" s="57"/>
      <c r="H9" s="58"/>
      <c r="I9" s="59">
        <f>E9+G9-H9</f>
        <v>0</v>
      </c>
      <c r="J9" s="60">
        <v>3.8</v>
      </c>
      <c r="K9" s="58">
        <v>10</v>
      </c>
      <c r="L9" s="57">
        <v>8.467</v>
      </c>
      <c r="M9" s="58"/>
      <c r="N9" s="59">
        <f>J9+L9-M9</f>
        <v>12.267</v>
      </c>
      <c r="O9" s="56">
        <v>4.3</v>
      </c>
      <c r="P9" s="58">
        <v>10</v>
      </c>
      <c r="Q9" s="57">
        <v>8.2</v>
      </c>
      <c r="R9" s="60"/>
      <c r="S9" s="59">
        <f>O9+Q9-R9</f>
        <v>12.5</v>
      </c>
      <c r="T9" s="56">
        <v>4.4</v>
      </c>
      <c r="U9" s="58">
        <v>10</v>
      </c>
      <c r="V9" s="57">
        <v>8.1</v>
      </c>
      <c r="W9" s="60"/>
      <c r="X9" s="59">
        <f>T9+V9-W9</f>
        <v>12.5</v>
      </c>
      <c r="Y9" s="61">
        <f>SUM(E9+J9+O9+T9)</f>
        <v>12.5</v>
      </c>
      <c r="Z9" s="62">
        <f>SUM(G9+L9+Q9+V9)</f>
        <v>24.767000000000003</v>
      </c>
      <c r="AA9" s="63">
        <f>$I9+$N9+$S9+$X9</f>
        <v>37.266999999999996</v>
      </c>
      <c r="AB9" s="64"/>
    </row>
    <row r="10" spans="1:28" s="78" customFormat="1" ht="11.25" customHeight="1">
      <c r="A10" s="65"/>
      <c r="B10" s="66" t="s">
        <v>101</v>
      </c>
      <c r="C10" s="66"/>
      <c r="D10" s="67"/>
      <c r="E10" s="68"/>
      <c r="F10" s="70"/>
      <c r="G10" s="69"/>
      <c r="H10" s="70"/>
      <c r="I10" s="71"/>
      <c r="J10" s="72" t="s">
        <v>371</v>
      </c>
      <c r="K10" s="70"/>
      <c r="L10" s="69" t="s">
        <v>12</v>
      </c>
      <c r="M10" s="72"/>
      <c r="N10" s="71" t="s">
        <v>12</v>
      </c>
      <c r="O10" s="68" t="s">
        <v>378</v>
      </c>
      <c r="P10" s="70"/>
      <c r="Q10" s="69" t="s">
        <v>13</v>
      </c>
      <c r="R10" s="72"/>
      <c r="S10" s="71" t="s">
        <v>13</v>
      </c>
      <c r="T10" s="68" t="s">
        <v>321</v>
      </c>
      <c r="U10" s="70"/>
      <c r="V10" s="69" t="s">
        <v>334</v>
      </c>
      <c r="W10" s="72"/>
      <c r="X10" s="71" t="s">
        <v>12</v>
      </c>
      <c r="Y10" s="73" t="s">
        <v>14</v>
      </c>
      <c r="Z10" s="74" t="s">
        <v>11</v>
      </c>
      <c r="AA10" s="75"/>
      <c r="AB10" s="76"/>
    </row>
    <row r="11" spans="1:28" s="5" customFormat="1" ht="15" customHeight="1">
      <c r="A11" s="53" t="s">
        <v>13</v>
      </c>
      <c r="B11" s="107" t="s">
        <v>110</v>
      </c>
      <c r="C11" s="113" t="s">
        <v>111</v>
      </c>
      <c r="D11" s="109">
        <v>2004</v>
      </c>
      <c r="E11" s="56"/>
      <c r="F11" s="58"/>
      <c r="G11" s="57"/>
      <c r="H11" s="58"/>
      <c r="I11" s="59">
        <f>E11+G11-H11</f>
        <v>0</v>
      </c>
      <c r="J11" s="60">
        <v>3.9</v>
      </c>
      <c r="K11" s="58">
        <v>10</v>
      </c>
      <c r="L11" s="57">
        <v>8.2</v>
      </c>
      <c r="M11" s="58"/>
      <c r="N11" s="59">
        <f>J11+L11-M11</f>
        <v>12.1</v>
      </c>
      <c r="O11" s="56">
        <v>4.3</v>
      </c>
      <c r="P11" s="58">
        <v>10</v>
      </c>
      <c r="Q11" s="57">
        <v>7.834</v>
      </c>
      <c r="R11" s="60"/>
      <c r="S11" s="59">
        <f>O11+Q11-R11</f>
        <v>12.134</v>
      </c>
      <c r="T11" s="56">
        <v>4.7</v>
      </c>
      <c r="U11" s="58">
        <v>10</v>
      </c>
      <c r="V11" s="57">
        <v>8.1</v>
      </c>
      <c r="W11" s="60"/>
      <c r="X11" s="59">
        <f>T11+V11-W11</f>
        <v>12.8</v>
      </c>
      <c r="Y11" s="61">
        <f>SUM(E11+J11+O11+T11)</f>
        <v>12.899999999999999</v>
      </c>
      <c r="Z11" s="62">
        <f>SUM(G11+L11+Q11+V11)</f>
        <v>24.134</v>
      </c>
      <c r="AA11" s="63">
        <f>$I11+$N11+$S11+$X11</f>
        <v>37.034000000000006</v>
      </c>
      <c r="AB11" s="64"/>
    </row>
    <row r="12" spans="1:28" s="78" customFormat="1" ht="11.25" customHeight="1">
      <c r="A12" s="65"/>
      <c r="B12" s="66" t="s">
        <v>57</v>
      </c>
      <c r="C12" s="114"/>
      <c r="D12" s="67"/>
      <c r="E12" s="68"/>
      <c r="F12" s="70"/>
      <c r="G12" s="69"/>
      <c r="H12" s="70"/>
      <c r="I12" s="71"/>
      <c r="J12" s="72" t="s">
        <v>334</v>
      </c>
      <c r="K12" s="70"/>
      <c r="L12" s="69" t="s">
        <v>13</v>
      </c>
      <c r="M12" s="72"/>
      <c r="N12" s="71" t="s">
        <v>13</v>
      </c>
      <c r="O12" s="68" t="s">
        <v>378</v>
      </c>
      <c r="P12" s="70"/>
      <c r="Q12" s="69" t="s">
        <v>15</v>
      </c>
      <c r="R12" s="72"/>
      <c r="S12" s="71" t="s">
        <v>14</v>
      </c>
      <c r="T12" s="68" t="s">
        <v>11</v>
      </c>
      <c r="U12" s="70"/>
      <c r="V12" s="69" t="s">
        <v>334</v>
      </c>
      <c r="W12" s="72"/>
      <c r="X12" s="71" t="s">
        <v>11</v>
      </c>
      <c r="Y12" s="73" t="s">
        <v>327</v>
      </c>
      <c r="Z12" s="74" t="s">
        <v>14</v>
      </c>
      <c r="AA12" s="75"/>
      <c r="AB12" s="76"/>
    </row>
    <row r="13" spans="1:28" s="5" customFormat="1" ht="15" customHeight="1">
      <c r="A13" s="53" t="s">
        <v>14</v>
      </c>
      <c r="B13" s="107" t="s">
        <v>311</v>
      </c>
      <c r="C13" s="113" t="s">
        <v>45</v>
      </c>
      <c r="D13" s="109">
        <v>2005</v>
      </c>
      <c r="E13" s="56"/>
      <c r="F13" s="58"/>
      <c r="G13" s="57"/>
      <c r="H13" s="58"/>
      <c r="I13" s="59">
        <f>E13+G13-H13</f>
        <v>0</v>
      </c>
      <c r="J13" s="60">
        <v>3.7</v>
      </c>
      <c r="K13" s="58">
        <v>10</v>
      </c>
      <c r="L13" s="57">
        <v>7.7</v>
      </c>
      <c r="M13" s="58"/>
      <c r="N13" s="59">
        <f>J13+L13-M13</f>
        <v>11.4</v>
      </c>
      <c r="O13" s="56">
        <v>4.2</v>
      </c>
      <c r="P13" s="58">
        <v>10</v>
      </c>
      <c r="Q13" s="57">
        <v>8.334</v>
      </c>
      <c r="R13" s="60"/>
      <c r="S13" s="59">
        <f>O13+Q13-R13</f>
        <v>12.533999999999999</v>
      </c>
      <c r="T13" s="56">
        <v>4.1</v>
      </c>
      <c r="U13" s="58">
        <v>10</v>
      </c>
      <c r="V13" s="57">
        <v>8.13</v>
      </c>
      <c r="W13" s="60"/>
      <c r="X13" s="59">
        <f>T13+V13-W13</f>
        <v>12.23</v>
      </c>
      <c r="Y13" s="61">
        <f>SUM(E13+J13+O13+T13)</f>
        <v>12</v>
      </c>
      <c r="Z13" s="62">
        <f>SUM(G13+L13+Q13+V13)</f>
        <v>24.164</v>
      </c>
      <c r="AA13" s="63">
        <f>$I13+$N13+$S13+$X13</f>
        <v>36.164</v>
      </c>
      <c r="AB13" s="64"/>
    </row>
    <row r="14" spans="1:28" s="79" customFormat="1" ht="11.25" customHeight="1">
      <c r="A14" s="65"/>
      <c r="B14" s="66" t="s">
        <v>181</v>
      </c>
      <c r="C14" s="114"/>
      <c r="D14" s="67"/>
      <c r="E14" s="68"/>
      <c r="F14" s="70"/>
      <c r="G14" s="69"/>
      <c r="H14" s="70"/>
      <c r="I14" s="71"/>
      <c r="J14" s="72" t="s">
        <v>377</v>
      </c>
      <c r="K14" s="70"/>
      <c r="L14" s="69" t="s">
        <v>14</v>
      </c>
      <c r="M14" s="72"/>
      <c r="N14" s="71" t="s">
        <v>15</v>
      </c>
      <c r="O14" s="68" t="s">
        <v>16</v>
      </c>
      <c r="P14" s="70"/>
      <c r="Q14" s="69" t="s">
        <v>11</v>
      </c>
      <c r="R14" s="72"/>
      <c r="S14" s="71" t="s">
        <v>12</v>
      </c>
      <c r="T14" s="68" t="s">
        <v>381</v>
      </c>
      <c r="U14" s="70"/>
      <c r="V14" s="69" t="s">
        <v>11</v>
      </c>
      <c r="W14" s="72"/>
      <c r="X14" s="71" t="s">
        <v>14</v>
      </c>
      <c r="Y14" s="73" t="s">
        <v>380</v>
      </c>
      <c r="Z14" s="74" t="s">
        <v>13</v>
      </c>
      <c r="AA14" s="75"/>
      <c r="AB14" s="76"/>
    </row>
    <row r="15" spans="1:28" s="5" customFormat="1" ht="15" customHeight="1">
      <c r="A15" s="53" t="s">
        <v>15</v>
      </c>
      <c r="B15" s="107" t="s">
        <v>241</v>
      </c>
      <c r="C15" s="113" t="s">
        <v>48</v>
      </c>
      <c r="D15" s="109">
        <v>2005</v>
      </c>
      <c r="E15" s="56"/>
      <c r="F15" s="58"/>
      <c r="G15" s="57"/>
      <c r="H15" s="58"/>
      <c r="I15" s="59">
        <f>E15+G15-H15</f>
        <v>0</v>
      </c>
      <c r="J15" s="60">
        <v>3.7</v>
      </c>
      <c r="K15" s="58">
        <v>10</v>
      </c>
      <c r="L15" s="57">
        <v>7.633</v>
      </c>
      <c r="M15" s="58"/>
      <c r="N15" s="59">
        <f>J15+L15-M15</f>
        <v>11.333</v>
      </c>
      <c r="O15" s="56">
        <v>4.3</v>
      </c>
      <c r="P15" s="58">
        <v>10</v>
      </c>
      <c r="Q15" s="57">
        <v>8.3</v>
      </c>
      <c r="R15" s="60"/>
      <c r="S15" s="59">
        <f>O15+Q15-R15</f>
        <v>12.600000000000001</v>
      </c>
      <c r="T15" s="56">
        <v>4.4</v>
      </c>
      <c r="U15" s="58">
        <v>10</v>
      </c>
      <c r="V15" s="57">
        <v>6.83</v>
      </c>
      <c r="W15" s="60"/>
      <c r="X15" s="59">
        <f>T15+V15-W15</f>
        <v>11.23</v>
      </c>
      <c r="Y15" s="61">
        <f>SUM(E15+J15+O15+T15)</f>
        <v>12.4</v>
      </c>
      <c r="Z15" s="62">
        <f>SUM(G15+L15+Q15+V15)</f>
        <v>22.762999999999998</v>
      </c>
      <c r="AA15" s="63">
        <f>$I15+$N15+$S15+$X15</f>
        <v>35.163</v>
      </c>
      <c r="AB15" s="64"/>
    </row>
    <row r="16" spans="1:28" s="79" customFormat="1" ht="11.25" customHeight="1">
      <c r="A16" s="65"/>
      <c r="B16" s="66" t="s">
        <v>242</v>
      </c>
      <c r="C16" s="114"/>
      <c r="D16" s="67"/>
      <c r="E16" s="68"/>
      <c r="F16" s="70"/>
      <c r="G16" s="69"/>
      <c r="H16" s="70"/>
      <c r="I16" s="71"/>
      <c r="J16" s="72" t="s">
        <v>377</v>
      </c>
      <c r="K16" s="70"/>
      <c r="L16" s="69" t="s">
        <v>15</v>
      </c>
      <c r="M16" s="72"/>
      <c r="N16" s="71" t="s">
        <v>16</v>
      </c>
      <c r="O16" s="68" t="s">
        <v>378</v>
      </c>
      <c r="P16" s="70"/>
      <c r="Q16" s="69" t="s">
        <v>12</v>
      </c>
      <c r="R16" s="72"/>
      <c r="S16" s="71" t="s">
        <v>11</v>
      </c>
      <c r="T16" s="68" t="s">
        <v>321</v>
      </c>
      <c r="U16" s="70"/>
      <c r="V16" s="69" t="s">
        <v>22</v>
      </c>
      <c r="W16" s="72"/>
      <c r="X16" s="71" t="s">
        <v>20</v>
      </c>
      <c r="Y16" s="73" t="s">
        <v>15</v>
      </c>
      <c r="Z16" s="74" t="s">
        <v>15</v>
      </c>
      <c r="AA16" s="75"/>
      <c r="AB16" s="76"/>
    </row>
    <row r="17" spans="1:28" s="5" customFormat="1" ht="15" customHeight="1">
      <c r="A17" s="53" t="s">
        <v>16</v>
      </c>
      <c r="B17" s="107" t="s">
        <v>108</v>
      </c>
      <c r="C17" s="113" t="s">
        <v>109</v>
      </c>
      <c r="D17" s="109">
        <v>2005</v>
      </c>
      <c r="E17" s="56"/>
      <c r="F17" s="58"/>
      <c r="G17" s="57"/>
      <c r="H17" s="58"/>
      <c r="I17" s="59">
        <f>E17+G17-H17</f>
        <v>0</v>
      </c>
      <c r="J17" s="60">
        <v>3.8</v>
      </c>
      <c r="K17" s="58">
        <v>10</v>
      </c>
      <c r="L17" s="57">
        <v>7.067</v>
      </c>
      <c r="M17" s="58"/>
      <c r="N17" s="59">
        <f>J17+L17-M17</f>
        <v>10.867</v>
      </c>
      <c r="O17" s="56">
        <v>4</v>
      </c>
      <c r="P17" s="58">
        <v>10</v>
      </c>
      <c r="Q17" s="57">
        <v>7.9</v>
      </c>
      <c r="R17" s="60"/>
      <c r="S17" s="59">
        <f>O17+Q17-R17</f>
        <v>11.9</v>
      </c>
      <c r="T17" s="56">
        <v>4.2</v>
      </c>
      <c r="U17" s="58">
        <v>10</v>
      </c>
      <c r="V17" s="57">
        <v>7.3</v>
      </c>
      <c r="W17" s="60"/>
      <c r="X17" s="59">
        <f>T17+V17-W17</f>
        <v>11.5</v>
      </c>
      <c r="Y17" s="61">
        <f>SUM(E17+J17+O17+T17)</f>
        <v>12</v>
      </c>
      <c r="Z17" s="62">
        <f>SUM(G17+L17+Q17+V17)</f>
        <v>22.267</v>
      </c>
      <c r="AA17" s="63">
        <f>$I17+$N17+$S17+$X17</f>
        <v>34.267</v>
      </c>
      <c r="AB17" s="64"/>
    </row>
    <row r="18" spans="1:28" s="79" customFormat="1" ht="11.25" customHeight="1">
      <c r="A18" s="65"/>
      <c r="B18" s="66" t="s">
        <v>67</v>
      </c>
      <c r="C18" s="114"/>
      <c r="D18" s="67"/>
      <c r="E18" s="68"/>
      <c r="F18" s="70"/>
      <c r="G18" s="69"/>
      <c r="H18" s="70"/>
      <c r="I18" s="71"/>
      <c r="J18" s="72" t="s">
        <v>371</v>
      </c>
      <c r="K18" s="70"/>
      <c r="L18" s="69" t="s">
        <v>21</v>
      </c>
      <c r="M18" s="72"/>
      <c r="N18" s="71" t="s">
        <v>18</v>
      </c>
      <c r="O18" s="68" t="s">
        <v>379</v>
      </c>
      <c r="P18" s="70"/>
      <c r="Q18" s="69" t="s">
        <v>14</v>
      </c>
      <c r="R18" s="72"/>
      <c r="S18" s="71" t="s">
        <v>16</v>
      </c>
      <c r="T18" s="68" t="s">
        <v>380</v>
      </c>
      <c r="U18" s="70"/>
      <c r="V18" s="69" t="s">
        <v>20</v>
      </c>
      <c r="W18" s="72"/>
      <c r="X18" s="71" t="s">
        <v>320</v>
      </c>
      <c r="Y18" s="73" t="s">
        <v>380</v>
      </c>
      <c r="Z18" s="74" t="s">
        <v>16</v>
      </c>
      <c r="AA18" s="75"/>
      <c r="AB18" s="76"/>
    </row>
    <row r="19" spans="1:28" s="5" customFormat="1" ht="15" customHeight="1">
      <c r="A19" s="53" t="s">
        <v>17</v>
      </c>
      <c r="B19" s="107" t="s">
        <v>127</v>
      </c>
      <c r="C19" s="113" t="s">
        <v>135</v>
      </c>
      <c r="D19" s="109">
        <v>2005</v>
      </c>
      <c r="E19" s="56"/>
      <c r="F19" s="58"/>
      <c r="G19" s="57"/>
      <c r="H19" s="58"/>
      <c r="I19" s="59">
        <f>E19+G19-H19</f>
        <v>0</v>
      </c>
      <c r="J19" s="60">
        <v>3.7</v>
      </c>
      <c r="K19" s="58">
        <v>10</v>
      </c>
      <c r="L19" s="57">
        <v>7.433</v>
      </c>
      <c r="M19" s="58"/>
      <c r="N19" s="59">
        <f>J19+L19-M19</f>
        <v>11.133</v>
      </c>
      <c r="O19" s="56">
        <v>3.9</v>
      </c>
      <c r="P19" s="58">
        <v>10</v>
      </c>
      <c r="Q19" s="57">
        <v>7.2</v>
      </c>
      <c r="R19" s="60"/>
      <c r="S19" s="59">
        <f>O19+Q19-R19</f>
        <v>11.1</v>
      </c>
      <c r="T19" s="56">
        <v>4.1</v>
      </c>
      <c r="U19" s="58">
        <v>10</v>
      </c>
      <c r="V19" s="57">
        <v>7.4</v>
      </c>
      <c r="W19" s="60"/>
      <c r="X19" s="59">
        <f>T19+V19-W19</f>
        <v>11.5</v>
      </c>
      <c r="Y19" s="61">
        <f>SUM(E19+J19+O19+T19)</f>
        <v>11.7</v>
      </c>
      <c r="Z19" s="62">
        <f>SUM(G19+L19+Q19+V19)</f>
        <v>22.033</v>
      </c>
      <c r="AA19" s="63">
        <f>$I19+$N19+$S19+$X19</f>
        <v>33.733</v>
      </c>
      <c r="AB19" s="64"/>
    </row>
    <row r="20" spans="1:28" s="79" customFormat="1" ht="11.25" customHeight="1">
      <c r="A20" s="65"/>
      <c r="B20" s="66" t="s">
        <v>50</v>
      </c>
      <c r="C20" s="114"/>
      <c r="D20" s="67"/>
      <c r="E20" s="68"/>
      <c r="F20" s="70"/>
      <c r="G20" s="69"/>
      <c r="H20" s="70"/>
      <c r="I20" s="71"/>
      <c r="J20" s="72" t="s">
        <v>377</v>
      </c>
      <c r="K20" s="70"/>
      <c r="L20" s="69" t="s">
        <v>18</v>
      </c>
      <c r="M20" s="72"/>
      <c r="N20" s="71" t="s">
        <v>17</v>
      </c>
      <c r="O20" s="68" t="s">
        <v>23</v>
      </c>
      <c r="P20" s="70"/>
      <c r="Q20" s="69" t="s">
        <v>19</v>
      </c>
      <c r="R20" s="72"/>
      <c r="S20" s="71" t="s">
        <v>20</v>
      </c>
      <c r="T20" s="68" t="s">
        <v>381</v>
      </c>
      <c r="U20" s="70"/>
      <c r="V20" s="69" t="s">
        <v>18</v>
      </c>
      <c r="W20" s="72"/>
      <c r="X20" s="71" t="s">
        <v>320</v>
      </c>
      <c r="Y20" s="73" t="s">
        <v>21</v>
      </c>
      <c r="Z20" s="74" t="s">
        <v>17</v>
      </c>
      <c r="AA20" s="75"/>
      <c r="AB20" s="76"/>
    </row>
    <row r="21" spans="1:28" s="5" customFormat="1" ht="15" customHeight="1">
      <c r="A21" s="53" t="s">
        <v>18</v>
      </c>
      <c r="B21" s="107" t="s">
        <v>313</v>
      </c>
      <c r="C21" s="113" t="s">
        <v>45</v>
      </c>
      <c r="D21" s="109">
        <v>2005</v>
      </c>
      <c r="E21" s="56"/>
      <c r="F21" s="58"/>
      <c r="G21" s="57"/>
      <c r="H21" s="58"/>
      <c r="I21" s="59">
        <f>E21+G21-H21</f>
        <v>0</v>
      </c>
      <c r="J21" s="60">
        <v>4</v>
      </c>
      <c r="K21" s="58">
        <v>10</v>
      </c>
      <c r="L21" s="57">
        <v>7.5</v>
      </c>
      <c r="M21" s="58"/>
      <c r="N21" s="59">
        <f>J21+L21-M21</f>
        <v>11.5</v>
      </c>
      <c r="O21" s="56">
        <v>4.3</v>
      </c>
      <c r="P21" s="58">
        <v>10</v>
      </c>
      <c r="Q21" s="57">
        <v>7.3</v>
      </c>
      <c r="R21" s="60"/>
      <c r="S21" s="59">
        <f>O21+Q21-R21</f>
        <v>11.6</v>
      </c>
      <c r="T21" s="56">
        <v>4.3</v>
      </c>
      <c r="U21" s="58">
        <v>10</v>
      </c>
      <c r="V21" s="57">
        <v>6.17</v>
      </c>
      <c r="W21" s="60"/>
      <c r="X21" s="59">
        <f>T21+V21-W21</f>
        <v>10.469999999999999</v>
      </c>
      <c r="Y21" s="61">
        <f>SUM(E21+J21+O21+T21)</f>
        <v>12.600000000000001</v>
      </c>
      <c r="Z21" s="62">
        <f>SUM(G21+L21+Q21+V21)</f>
        <v>20.97</v>
      </c>
      <c r="AA21" s="63">
        <f>$I21+$N21+$S21+$X21</f>
        <v>33.57</v>
      </c>
      <c r="AB21" s="64"/>
    </row>
    <row r="22" spans="1:28" s="79" customFormat="1" ht="11.25" customHeight="1">
      <c r="A22" s="65"/>
      <c r="B22" s="66" t="s">
        <v>57</v>
      </c>
      <c r="C22" s="66"/>
      <c r="D22" s="67"/>
      <c r="E22" s="68"/>
      <c r="F22" s="70"/>
      <c r="G22" s="69"/>
      <c r="H22" s="70"/>
      <c r="I22" s="71"/>
      <c r="J22" s="72" t="s">
        <v>11</v>
      </c>
      <c r="K22" s="70"/>
      <c r="L22" s="69" t="s">
        <v>17</v>
      </c>
      <c r="M22" s="72"/>
      <c r="N22" s="71" t="s">
        <v>14</v>
      </c>
      <c r="O22" s="68" t="s">
        <v>378</v>
      </c>
      <c r="P22" s="70"/>
      <c r="Q22" s="69" t="s">
        <v>18</v>
      </c>
      <c r="R22" s="72"/>
      <c r="S22" s="71" t="s">
        <v>18</v>
      </c>
      <c r="T22" s="68" t="s">
        <v>15</v>
      </c>
      <c r="U22" s="70"/>
      <c r="V22" s="69" t="s">
        <v>25</v>
      </c>
      <c r="W22" s="72"/>
      <c r="X22" s="71" t="s">
        <v>24</v>
      </c>
      <c r="Y22" s="73" t="s">
        <v>13</v>
      </c>
      <c r="Z22" s="74" t="s">
        <v>19</v>
      </c>
      <c r="AA22" s="75"/>
      <c r="AB22" s="76"/>
    </row>
    <row r="23" spans="1:28" s="5" customFormat="1" ht="15" customHeight="1">
      <c r="A23" s="53" t="s">
        <v>19</v>
      </c>
      <c r="B23" s="107" t="s">
        <v>106</v>
      </c>
      <c r="C23" s="113" t="s">
        <v>54</v>
      </c>
      <c r="D23" s="109">
        <v>2004</v>
      </c>
      <c r="E23" s="56"/>
      <c r="F23" s="58"/>
      <c r="G23" s="57"/>
      <c r="H23" s="58"/>
      <c r="I23" s="59">
        <f>E23+G23-H23</f>
        <v>0</v>
      </c>
      <c r="J23" s="60">
        <v>3.7</v>
      </c>
      <c r="K23" s="58">
        <v>10</v>
      </c>
      <c r="L23" s="57">
        <v>6.833</v>
      </c>
      <c r="M23" s="58"/>
      <c r="N23" s="59">
        <f>J23+L23-M23</f>
        <v>10.533000000000001</v>
      </c>
      <c r="O23" s="56">
        <v>4.1</v>
      </c>
      <c r="P23" s="58">
        <v>10</v>
      </c>
      <c r="Q23" s="57">
        <v>7.167</v>
      </c>
      <c r="R23" s="60"/>
      <c r="S23" s="59">
        <f>O23+Q23-R23</f>
        <v>11.267</v>
      </c>
      <c r="T23" s="56">
        <v>3.8</v>
      </c>
      <c r="U23" s="58">
        <v>10</v>
      </c>
      <c r="V23" s="57">
        <v>7.93</v>
      </c>
      <c r="W23" s="60"/>
      <c r="X23" s="59">
        <f>T23+V23-W23</f>
        <v>11.73</v>
      </c>
      <c r="Y23" s="61">
        <f>SUM(E23+J23+O23+T23)</f>
        <v>11.6</v>
      </c>
      <c r="Z23" s="62">
        <f>SUM(G23+L23+Q23+V23)</f>
        <v>21.93</v>
      </c>
      <c r="AA23" s="63">
        <f>$I23+$N23+$S23+$X23</f>
        <v>33.53</v>
      </c>
      <c r="AB23" s="64"/>
    </row>
    <row r="24" spans="1:28" s="79" customFormat="1" ht="11.25" customHeight="1">
      <c r="A24" s="65"/>
      <c r="B24" s="66" t="s">
        <v>224</v>
      </c>
      <c r="C24" s="66"/>
      <c r="D24" s="67"/>
      <c r="E24" s="68"/>
      <c r="F24" s="70"/>
      <c r="G24" s="69"/>
      <c r="H24" s="70"/>
      <c r="I24" s="71"/>
      <c r="J24" s="72" t="s">
        <v>377</v>
      </c>
      <c r="K24" s="70"/>
      <c r="L24" s="69" t="s">
        <v>22</v>
      </c>
      <c r="M24" s="72"/>
      <c r="N24" s="71" t="s">
        <v>20</v>
      </c>
      <c r="O24" s="68" t="s">
        <v>375</v>
      </c>
      <c r="P24" s="70"/>
      <c r="Q24" s="69" t="s">
        <v>20</v>
      </c>
      <c r="R24" s="72"/>
      <c r="S24" s="71" t="s">
        <v>19</v>
      </c>
      <c r="T24" s="68" t="s">
        <v>23</v>
      </c>
      <c r="U24" s="70"/>
      <c r="V24" s="69" t="s">
        <v>14</v>
      </c>
      <c r="W24" s="72"/>
      <c r="X24" s="71" t="s">
        <v>16</v>
      </c>
      <c r="Y24" s="73" t="s">
        <v>22</v>
      </c>
      <c r="Z24" s="74" t="s">
        <v>18</v>
      </c>
      <c r="AA24" s="75"/>
      <c r="AB24" s="76"/>
    </row>
    <row r="25" spans="1:28" s="5" customFormat="1" ht="15" customHeight="1">
      <c r="A25" s="53" t="s">
        <v>20</v>
      </c>
      <c r="B25" s="107" t="s">
        <v>104</v>
      </c>
      <c r="C25" s="113" t="s">
        <v>105</v>
      </c>
      <c r="D25" s="109">
        <v>2005</v>
      </c>
      <c r="E25" s="56"/>
      <c r="F25" s="58"/>
      <c r="G25" s="57"/>
      <c r="H25" s="58"/>
      <c r="I25" s="59">
        <f>E25+G25-H25</f>
        <v>0</v>
      </c>
      <c r="J25" s="60">
        <v>3.7</v>
      </c>
      <c r="K25" s="58">
        <v>10</v>
      </c>
      <c r="L25" s="57">
        <v>5.033</v>
      </c>
      <c r="M25" s="58"/>
      <c r="N25" s="59">
        <f>J25+L25-M25</f>
        <v>8.733</v>
      </c>
      <c r="O25" s="56">
        <v>4.1</v>
      </c>
      <c r="P25" s="58">
        <v>10</v>
      </c>
      <c r="Q25" s="57">
        <v>7.534</v>
      </c>
      <c r="R25" s="60"/>
      <c r="S25" s="59">
        <f>O25+Q25-R25</f>
        <v>11.634</v>
      </c>
      <c r="T25" s="56">
        <v>4.2</v>
      </c>
      <c r="U25" s="58">
        <v>10</v>
      </c>
      <c r="V25" s="57">
        <v>7.33</v>
      </c>
      <c r="W25" s="60"/>
      <c r="X25" s="59">
        <f>T25+V25-W25</f>
        <v>11.530000000000001</v>
      </c>
      <c r="Y25" s="61">
        <f>SUM(E25+J25+O25+T25)</f>
        <v>12</v>
      </c>
      <c r="Z25" s="62">
        <f>SUM(G25+L25+Q25+V25)</f>
        <v>19.897</v>
      </c>
      <c r="AA25" s="63">
        <f>$I25+$N25+$S25+$X25</f>
        <v>31.897000000000002</v>
      </c>
      <c r="AB25" s="64"/>
    </row>
    <row r="26" spans="1:28" s="79" customFormat="1" ht="11.25" customHeight="1">
      <c r="A26" s="65"/>
      <c r="B26" s="66" t="s">
        <v>211</v>
      </c>
      <c r="C26" s="66"/>
      <c r="D26" s="67"/>
      <c r="E26" s="68"/>
      <c r="F26" s="70"/>
      <c r="G26" s="69"/>
      <c r="H26" s="70"/>
      <c r="I26" s="71"/>
      <c r="J26" s="72" t="s">
        <v>377</v>
      </c>
      <c r="K26" s="70"/>
      <c r="L26" s="69" t="s">
        <v>32</v>
      </c>
      <c r="M26" s="72"/>
      <c r="N26" s="71" t="s">
        <v>31</v>
      </c>
      <c r="O26" s="68" t="s">
        <v>375</v>
      </c>
      <c r="P26" s="70"/>
      <c r="Q26" s="69" t="s">
        <v>17</v>
      </c>
      <c r="R26" s="72"/>
      <c r="S26" s="71" t="s">
        <v>17</v>
      </c>
      <c r="T26" s="68" t="s">
        <v>380</v>
      </c>
      <c r="U26" s="70"/>
      <c r="V26" s="69" t="s">
        <v>19</v>
      </c>
      <c r="W26" s="72"/>
      <c r="X26" s="71" t="s">
        <v>17</v>
      </c>
      <c r="Y26" s="73" t="s">
        <v>380</v>
      </c>
      <c r="Z26" s="74" t="s">
        <v>22</v>
      </c>
      <c r="AA26" s="75"/>
      <c r="AB26" s="76"/>
    </row>
    <row r="27" spans="1:28" s="5" customFormat="1" ht="15" customHeight="1">
      <c r="A27" s="53" t="s">
        <v>21</v>
      </c>
      <c r="B27" s="107" t="s">
        <v>86</v>
      </c>
      <c r="C27" s="113" t="s">
        <v>102</v>
      </c>
      <c r="D27" s="109">
        <v>2005</v>
      </c>
      <c r="E27" s="56"/>
      <c r="F27" s="58"/>
      <c r="G27" s="57"/>
      <c r="H27" s="58"/>
      <c r="I27" s="59">
        <f>E27+G27-H27</f>
        <v>0</v>
      </c>
      <c r="J27" s="60">
        <v>3.7</v>
      </c>
      <c r="K27" s="58">
        <v>10</v>
      </c>
      <c r="L27" s="57">
        <v>6.033</v>
      </c>
      <c r="M27" s="58"/>
      <c r="N27" s="59">
        <f>J27+L27-M27</f>
        <v>9.733</v>
      </c>
      <c r="O27" s="56">
        <v>4</v>
      </c>
      <c r="P27" s="58">
        <v>10</v>
      </c>
      <c r="Q27" s="57">
        <v>6.7</v>
      </c>
      <c r="R27" s="60"/>
      <c r="S27" s="59">
        <f>O27+Q27-R27</f>
        <v>10.7</v>
      </c>
      <c r="T27" s="56">
        <v>4.2</v>
      </c>
      <c r="U27" s="58">
        <v>10</v>
      </c>
      <c r="V27" s="57">
        <v>6.57</v>
      </c>
      <c r="W27" s="60"/>
      <c r="X27" s="59">
        <f>T27+V27-W27</f>
        <v>10.77</v>
      </c>
      <c r="Y27" s="61">
        <f>SUM(E27+J27+O27+T27)</f>
        <v>11.9</v>
      </c>
      <c r="Z27" s="62">
        <f>SUM(G27+L27+Q27+V27)</f>
        <v>19.303</v>
      </c>
      <c r="AA27" s="63">
        <f>$I27+$N27+$S27+$X27</f>
        <v>31.203</v>
      </c>
      <c r="AB27" s="64"/>
    </row>
    <row r="28" spans="1:28" s="79" customFormat="1" ht="11.25" customHeight="1">
      <c r="A28" s="65"/>
      <c r="B28" s="66" t="s">
        <v>211</v>
      </c>
      <c r="C28" s="66"/>
      <c r="D28" s="67"/>
      <c r="E28" s="68"/>
      <c r="F28" s="70"/>
      <c r="G28" s="69"/>
      <c r="H28" s="70"/>
      <c r="I28" s="71"/>
      <c r="J28" s="72" t="s">
        <v>377</v>
      </c>
      <c r="K28" s="70"/>
      <c r="L28" s="69" t="s">
        <v>31</v>
      </c>
      <c r="M28" s="72"/>
      <c r="N28" s="71" t="s">
        <v>25</v>
      </c>
      <c r="O28" s="68" t="s">
        <v>379</v>
      </c>
      <c r="P28" s="70"/>
      <c r="Q28" s="69" t="s">
        <v>21</v>
      </c>
      <c r="R28" s="72"/>
      <c r="S28" s="71" t="s">
        <v>21</v>
      </c>
      <c r="T28" s="68" t="s">
        <v>380</v>
      </c>
      <c r="U28" s="70"/>
      <c r="V28" s="69" t="s">
        <v>23</v>
      </c>
      <c r="W28" s="72"/>
      <c r="X28" s="71" t="s">
        <v>22</v>
      </c>
      <c r="Y28" s="73" t="s">
        <v>335</v>
      </c>
      <c r="Z28" s="74" t="s">
        <v>25</v>
      </c>
      <c r="AA28" s="75"/>
      <c r="AB28" s="76"/>
    </row>
    <row r="29" spans="1:28" s="5" customFormat="1" ht="15" customHeight="1">
      <c r="A29" s="53" t="s">
        <v>22</v>
      </c>
      <c r="B29" s="54" t="s">
        <v>239</v>
      </c>
      <c r="C29" s="113" t="s">
        <v>240</v>
      </c>
      <c r="D29" s="55">
        <v>2004</v>
      </c>
      <c r="E29" s="56"/>
      <c r="F29" s="58"/>
      <c r="G29" s="57"/>
      <c r="H29" s="58"/>
      <c r="I29" s="59">
        <f>E29+G29-H29</f>
        <v>0</v>
      </c>
      <c r="J29" s="60">
        <v>3.6</v>
      </c>
      <c r="K29" s="58">
        <v>10</v>
      </c>
      <c r="L29" s="57">
        <v>6.233</v>
      </c>
      <c r="M29" s="58"/>
      <c r="N29" s="59">
        <f>J29+L29-M29</f>
        <v>9.833</v>
      </c>
      <c r="O29" s="56">
        <v>4</v>
      </c>
      <c r="P29" s="58">
        <v>10</v>
      </c>
      <c r="Q29" s="57">
        <v>6.334</v>
      </c>
      <c r="R29" s="60"/>
      <c r="S29" s="59">
        <f>O29+Q29-R29</f>
        <v>10.334</v>
      </c>
      <c r="T29" s="56">
        <v>3.4</v>
      </c>
      <c r="U29" s="58">
        <v>10</v>
      </c>
      <c r="V29" s="57">
        <v>7.6</v>
      </c>
      <c r="W29" s="60"/>
      <c r="X29" s="59">
        <f>T29+V29-W29</f>
        <v>11</v>
      </c>
      <c r="Y29" s="61">
        <f>SUM(E29+J29+O29+T29)</f>
        <v>11</v>
      </c>
      <c r="Z29" s="62">
        <f>SUM(G29+L29+Q29+V29)</f>
        <v>20.167</v>
      </c>
      <c r="AA29" s="63">
        <f>$I29+$N29+$S29+$X29</f>
        <v>31.167</v>
      </c>
      <c r="AB29" s="64"/>
    </row>
    <row r="30" spans="1:28" s="79" customFormat="1" ht="11.25" customHeight="1">
      <c r="A30" s="65"/>
      <c r="B30" s="66" t="s">
        <v>218</v>
      </c>
      <c r="C30" s="66"/>
      <c r="D30" s="67"/>
      <c r="E30" s="68"/>
      <c r="F30" s="70"/>
      <c r="G30" s="69"/>
      <c r="H30" s="70"/>
      <c r="I30" s="71"/>
      <c r="J30" s="72" t="s">
        <v>363</v>
      </c>
      <c r="K30" s="70"/>
      <c r="L30" s="69" t="s">
        <v>25</v>
      </c>
      <c r="M30" s="72"/>
      <c r="N30" s="71" t="s">
        <v>24</v>
      </c>
      <c r="O30" s="68" t="s">
        <v>379</v>
      </c>
      <c r="P30" s="70"/>
      <c r="Q30" s="69" t="s">
        <v>23</v>
      </c>
      <c r="R30" s="72"/>
      <c r="S30" s="71" t="s">
        <v>22</v>
      </c>
      <c r="T30" s="68" t="s">
        <v>370</v>
      </c>
      <c r="U30" s="70"/>
      <c r="V30" s="69" t="s">
        <v>17</v>
      </c>
      <c r="W30" s="72"/>
      <c r="X30" s="71" t="s">
        <v>21</v>
      </c>
      <c r="Y30" s="73" t="s">
        <v>23</v>
      </c>
      <c r="Z30" s="74" t="s">
        <v>21</v>
      </c>
      <c r="AA30" s="75"/>
      <c r="AB30" s="76"/>
    </row>
    <row r="31" spans="1:28" s="5" customFormat="1" ht="15" customHeight="1">
      <c r="A31" s="53" t="s">
        <v>23</v>
      </c>
      <c r="B31" s="107" t="s">
        <v>225</v>
      </c>
      <c r="C31" s="113" t="s">
        <v>226</v>
      </c>
      <c r="D31" s="109">
        <v>2004</v>
      </c>
      <c r="E31" s="56"/>
      <c r="F31" s="58"/>
      <c r="G31" s="57"/>
      <c r="H31" s="58"/>
      <c r="I31" s="59">
        <f>E31+G31-H31</f>
        <v>0</v>
      </c>
      <c r="J31" s="60">
        <v>3.8</v>
      </c>
      <c r="K31" s="58">
        <v>10</v>
      </c>
      <c r="L31" s="57">
        <v>6.5</v>
      </c>
      <c r="M31" s="58"/>
      <c r="N31" s="59">
        <f>J31+L31-M31</f>
        <v>10.3</v>
      </c>
      <c r="O31" s="56">
        <v>4</v>
      </c>
      <c r="P31" s="58">
        <v>10</v>
      </c>
      <c r="Q31" s="57">
        <v>4.834</v>
      </c>
      <c r="R31" s="60"/>
      <c r="S31" s="59">
        <f>O31+Q31-R31</f>
        <v>8.834</v>
      </c>
      <c r="T31" s="56">
        <v>4.1</v>
      </c>
      <c r="U31" s="58">
        <v>10</v>
      </c>
      <c r="V31" s="57">
        <v>7.7</v>
      </c>
      <c r="W31" s="60"/>
      <c r="X31" s="59">
        <f>T31+V31-W31</f>
        <v>11.8</v>
      </c>
      <c r="Y31" s="61">
        <f>SUM(E31+J31+O31+T31)</f>
        <v>11.899999999999999</v>
      </c>
      <c r="Z31" s="62">
        <f>SUM(G31+L31+Q31+V31)</f>
        <v>19.034</v>
      </c>
      <c r="AA31" s="63">
        <f>$I31+$N31+$S31+$X31</f>
        <v>30.934</v>
      </c>
      <c r="AB31" s="64"/>
    </row>
    <row r="32" spans="1:28" s="79" customFormat="1" ht="11.25" customHeight="1">
      <c r="A32" s="65"/>
      <c r="B32" s="66" t="s">
        <v>227</v>
      </c>
      <c r="C32" s="66"/>
      <c r="D32" s="67"/>
      <c r="E32" s="68"/>
      <c r="F32" s="70"/>
      <c r="G32" s="69"/>
      <c r="H32" s="70"/>
      <c r="I32" s="71"/>
      <c r="J32" s="72" t="s">
        <v>371</v>
      </c>
      <c r="K32" s="70"/>
      <c r="L32" s="69" t="s">
        <v>24</v>
      </c>
      <c r="M32" s="72"/>
      <c r="N32" s="71" t="s">
        <v>365</v>
      </c>
      <c r="O32" s="68" t="s">
        <v>379</v>
      </c>
      <c r="P32" s="70"/>
      <c r="Q32" s="69" t="s">
        <v>32</v>
      </c>
      <c r="R32" s="72"/>
      <c r="S32" s="71" t="s">
        <v>32</v>
      </c>
      <c r="T32" s="68" t="s">
        <v>381</v>
      </c>
      <c r="U32" s="70"/>
      <c r="V32" s="69" t="s">
        <v>16</v>
      </c>
      <c r="W32" s="72"/>
      <c r="X32" s="71" t="s">
        <v>15</v>
      </c>
      <c r="Y32" s="73" t="s">
        <v>335</v>
      </c>
      <c r="Z32" s="74" t="s">
        <v>31</v>
      </c>
      <c r="AA32" s="75"/>
      <c r="AB32" s="76"/>
    </row>
    <row r="33" spans="1:28" s="5" customFormat="1" ht="15" customHeight="1">
      <c r="A33" s="53" t="s">
        <v>24</v>
      </c>
      <c r="B33" s="107" t="s">
        <v>238</v>
      </c>
      <c r="C33" s="113" t="s">
        <v>132</v>
      </c>
      <c r="D33" s="109">
        <v>2005</v>
      </c>
      <c r="E33" s="56"/>
      <c r="F33" s="58"/>
      <c r="G33" s="57"/>
      <c r="H33" s="58"/>
      <c r="I33" s="59">
        <f>E33+G33-H33</f>
        <v>0</v>
      </c>
      <c r="J33" s="60">
        <v>3.6</v>
      </c>
      <c r="K33" s="58">
        <v>10</v>
      </c>
      <c r="L33" s="57">
        <v>6.633</v>
      </c>
      <c r="M33" s="58"/>
      <c r="N33" s="59">
        <f>J33+L33-M33</f>
        <v>10.233</v>
      </c>
      <c r="O33" s="56">
        <v>3.6</v>
      </c>
      <c r="P33" s="58">
        <v>10</v>
      </c>
      <c r="Q33" s="57">
        <v>5.834</v>
      </c>
      <c r="R33" s="60"/>
      <c r="S33" s="59">
        <f>O33+Q33-R33</f>
        <v>9.434</v>
      </c>
      <c r="T33" s="56">
        <v>3.6</v>
      </c>
      <c r="U33" s="58">
        <v>10</v>
      </c>
      <c r="V33" s="57">
        <v>7.13</v>
      </c>
      <c r="W33" s="60"/>
      <c r="X33" s="59">
        <f>T33+V33-W33</f>
        <v>10.73</v>
      </c>
      <c r="Y33" s="61">
        <f>SUM(E33+J33+O33+T33)</f>
        <v>10.8</v>
      </c>
      <c r="Z33" s="62">
        <f>SUM(G33+L33+Q33+V33)</f>
        <v>19.596999999999998</v>
      </c>
      <c r="AA33" s="63">
        <f>$I33+$N33+$S33+$X33</f>
        <v>30.397000000000002</v>
      </c>
      <c r="AB33" s="64"/>
    </row>
    <row r="34" spans="1:28" s="79" customFormat="1" ht="11.25" customHeight="1">
      <c r="A34" s="65"/>
      <c r="B34" s="66" t="s">
        <v>218</v>
      </c>
      <c r="C34" s="66"/>
      <c r="D34" s="67"/>
      <c r="E34" s="68"/>
      <c r="F34" s="70"/>
      <c r="G34" s="69"/>
      <c r="H34" s="70"/>
      <c r="I34" s="71"/>
      <c r="J34" s="72" t="s">
        <v>363</v>
      </c>
      <c r="K34" s="70"/>
      <c r="L34" s="69" t="s">
        <v>23</v>
      </c>
      <c r="M34" s="72"/>
      <c r="N34" s="71" t="s">
        <v>23</v>
      </c>
      <c r="O34" s="68" t="s">
        <v>370</v>
      </c>
      <c r="P34" s="70"/>
      <c r="Q34" s="69" t="s">
        <v>25</v>
      </c>
      <c r="R34" s="72"/>
      <c r="S34" s="71" t="s">
        <v>25</v>
      </c>
      <c r="T34" s="68" t="s">
        <v>24</v>
      </c>
      <c r="U34" s="70"/>
      <c r="V34" s="69" t="s">
        <v>21</v>
      </c>
      <c r="W34" s="72"/>
      <c r="X34" s="71" t="s">
        <v>23</v>
      </c>
      <c r="Y34" s="73" t="s">
        <v>24</v>
      </c>
      <c r="Z34" s="74" t="s">
        <v>24</v>
      </c>
      <c r="AA34" s="75"/>
      <c r="AB34" s="76"/>
    </row>
    <row r="35" spans="1:28" s="5" customFormat="1" ht="15" customHeight="1">
      <c r="A35" s="53" t="s">
        <v>25</v>
      </c>
      <c r="B35" s="107" t="s">
        <v>244</v>
      </c>
      <c r="C35" s="113" t="s">
        <v>81</v>
      </c>
      <c r="D35" s="109">
        <v>2005</v>
      </c>
      <c r="E35" s="56"/>
      <c r="F35" s="58"/>
      <c r="G35" s="57"/>
      <c r="H35" s="58"/>
      <c r="I35" s="59">
        <f>E35+G35-H35</f>
        <v>0</v>
      </c>
      <c r="J35" s="60">
        <v>3.1</v>
      </c>
      <c r="K35" s="58">
        <v>10</v>
      </c>
      <c r="L35" s="57">
        <v>7.6</v>
      </c>
      <c r="M35" s="58"/>
      <c r="N35" s="59">
        <f>J35+L35-M35</f>
        <v>10.7</v>
      </c>
      <c r="O35" s="56">
        <v>3.6</v>
      </c>
      <c r="P35" s="58">
        <v>10</v>
      </c>
      <c r="Q35" s="57">
        <v>6.2</v>
      </c>
      <c r="R35" s="60"/>
      <c r="S35" s="59">
        <f>O35+Q35-R35</f>
        <v>9.8</v>
      </c>
      <c r="T35" s="56">
        <v>3.3</v>
      </c>
      <c r="U35" s="58">
        <v>10</v>
      </c>
      <c r="V35" s="57">
        <v>5.93</v>
      </c>
      <c r="W35" s="60"/>
      <c r="X35" s="59">
        <f>T35+V35-W35</f>
        <v>9.23</v>
      </c>
      <c r="Y35" s="61">
        <f>SUM(E35+J35+O35+T35)</f>
        <v>10</v>
      </c>
      <c r="Z35" s="62">
        <f>SUM(G35+L35+Q35+V35)</f>
        <v>19.73</v>
      </c>
      <c r="AA35" s="63">
        <f>$I35+$N35+$S35+$X35</f>
        <v>29.73</v>
      </c>
      <c r="AB35" s="64"/>
    </row>
    <row r="36" spans="1:28" s="79" customFormat="1" ht="11.25" customHeight="1">
      <c r="A36" s="65"/>
      <c r="B36" s="66" t="s">
        <v>303</v>
      </c>
      <c r="C36" s="66"/>
      <c r="D36" s="67"/>
      <c r="E36" s="68"/>
      <c r="F36" s="70"/>
      <c r="G36" s="69"/>
      <c r="H36" s="70"/>
      <c r="I36" s="71"/>
      <c r="J36" s="72" t="s">
        <v>370</v>
      </c>
      <c r="K36" s="70"/>
      <c r="L36" s="69" t="s">
        <v>16</v>
      </c>
      <c r="M36" s="72"/>
      <c r="N36" s="71" t="s">
        <v>19</v>
      </c>
      <c r="O36" s="68" t="s">
        <v>370</v>
      </c>
      <c r="P36" s="70"/>
      <c r="Q36" s="69" t="s">
        <v>24</v>
      </c>
      <c r="R36" s="72"/>
      <c r="S36" s="71" t="s">
        <v>23</v>
      </c>
      <c r="T36" s="68" t="s">
        <v>32</v>
      </c>
      <c r="U36" s="70"/>
      <c r="V36" s="69" t="s">
        <v>31</v>
      </c>
      <c r="W36" s="72"/>
      <c r="X36" s="71" t="s">
        <v>31</v>
      </c>
      <c r="Y36" s="73" t="s">
        <v>25</v>
      </c>
      <c r="Z36" s="74" t="s">
        <v>23</v>
      </c>
      <c r="AA36" s="75"/>
      <c r="AB36" s="76"/>
    </row>
    <row r="37" spans="1:28" s="5" customFormat="1" ht="15" customHeight="1">
      <c r="A37" s="53" t="s">
        <v>31</v>
      </c>
      <c r="B37" s="107" t="s">
        <v>314</v>
      </c>
      <c r="C37" s="113" t="s">
        <v>315</v>
      </c>
      <c r="D37" s="109">
        <v>2005</v>
      </c>
      <c r="E37" s="56"/>
      <c r="F37" s="58"/>
      <c r="G37" s="57"/>
      <c r="H37" s="58"/>
      <c r="I37" s="59">
        <f>E37+G37-H37</f>
        <v>0</v>
      </c>
      <c r="J37" s="60">
        <v>3.1</v>
      </c>
      <c r="K37" s="58">
        <v>10</v>
      </c>
      <c r="L37" s="57">
        <v>7.2</v>
      </c>
      <c r="M37" s="58"/>
      <c r="N37" s="59">
        <f>J37+L37-M37</f>
        <v>10.3</v>
      </c>
      <c r="O37" s="56">
        <v>3</v>
      </c>
      <c r="P37" s="58">
        <v>10</v>
      </c>
      <c r="Q37" s="57">
        <v>6.6</v>
      </c>
      <c r="R37" s="60"/>
      <c r="S37" s="59">
        <f>O37+Q37-R37</f>
        <v>9.6</v>
      </c>
      <c r="T37" s="56">
        <v>3.4</v>
      </c>
      <c r="U37" s="58">
        <v>10</v>
      </c>
      <c r="V37" s="57">
        <v>6.37</v>
      </c>
      <c r="W37" s="60"/>
      <c r="X37" s="59">
        <f>T37+V37-W37</f>
        <v>9.77</v>
      </c>
      <c r="Y37" s="61">
        <f>SUM(E37+J37+O37+T37)</f>
        <v>9.5</v>
      </c>
      <c r="Z37" s="62">
        <f>SUM(G37+L37+Q37+V37)</f>
        <v>20.17</v>
      </c>
      <c r="AA37" s="63">
        <f>$I37+$N37+$S37+$X37</f>
        <v>29.669999999999998</v>
      </c>
      <c r="AB37" s="64"/>
    </row>
    <row r="38" spans="1:28" s="79" customFormat="1" ht="11.25" customHeight="1">
      <c r="A38" s="65"/>
      <c r="B38" s="66" t="s">
        <v>303</v>
      </c>
      <c r="C38" s="66"/>
      <c r="D38" s="67"/>
      <c r="E38" s="68"/>
      <c r="F38" s="70"/>
      <c r="G38" s="69"/>
      <c r="H38" s="70"/>
      <c r="I38" s="71"/>
      <c r="J38" s="72" t="s">
        <v>370</v>
      </c>
      <c r="K38" s="70"/>
      <c r="L38" s="69" t="s">
        <v>20</v>
      </c>
      <c r="M38" s="72"/>
      <c r="N38" s="71" t="s">
        <v>365</v>
      </c>
      <c r="O38" s="68" t="s">
        <v>32</v>
      </c>
      <c r="P38" s="70"/>
      <c r="Q38" s="69" t="s">
        <v>22</v>
      </c>
      <c r="R38" s="72"/>
      <c r="S38" s="71" t="s">
        <v>24</v>
      </c>
      <c r="T38" s="68" t="s">
        <v>370</v>
      </c>
      <c r="U38" s="70"/>
      <c r="V38" s="69" t="s">
        <v>24</v>
      </c>
      <c r="W38" s="72"/>
      <c r="X38" s="71" t="s">
        <v>25</v>
      </c>
      <c r="Y38" s="73" t="s">
        <v>32</v>
      </c>
      <c r="Z38" s="74" t="s">
        <v>20</v>
      </c>
      <c r="AA38" s="75"/>
      <c r="AB38" s="76"/>
    </row>
    <row r="39" spans="1:28" s="5" customFormat="1" ht="15" customHeight="1">
      <c r="A39" s="53" t="s">
        <v>32</v>
      </c>
      <c r="B39" s="54" t="s">
        <v>165</v>
      </c>
      <c r="C39" s="54" t="s">
        <v>138</v>
      </c>
      <c r="D39" s="55">
        <v>2004</v>
      </c>
      <c r="E39" s="56"/>
      <c r="F39" s="58"/>
      <c r="G39" s="57"/>
      <c r="H39" s="58"/>
      <c r="I39" s="59">
        <f>E39+G39-H39</f>
        <v>0</v>
      </c>
      <c r="J39" s="60">
        <v>1.9</v>
      </c>
      <c r="K39" s="58">
        <v>10</v>
      </c>
      <c r="L39" s="57">
        <v>7.333</v>
      </c>
      <c r="M39" s="58">
        <v>4</v>
      </c>
      <c r="N39" s="59">
        <f>J39+L39-M39</f>
        <v>5.2330000000000005</v>
      </c>
      <c r="O39" s="56">
        <v>3.8</v>
      </c>
      <c r="P39" s="58">
        <v>10</v>
      </c>
      <c r="Q39" s="57">
        <v>5.434</v>
      </c>
      <c r="R39" s="60"/>
      <c r="S39" s="59">
        <f>O39+Q39-R39</f>
        <v>9.234</v>
      </c>
      <c r="T39" s="56">
        <v>3.9</v>
      </c>
      <c r="U39" s="58">
        <v>10</v>
      </c>
      <c r="V39" s="57">
        <v>4.93</v>
      </c>
      <c r="W39" s="60"/>
      <c r="X39" s="59">
        <f>T39+V39-W39</f>
        <v>8.83</v>
      </c>
      <c r="Y39" s="61">
        <f>SUM(E39+J39+O39+T39)</f>
        <v>9.6</v>
      </c>
      <c r="Z39" s="62">
        <f>SUM(G39+L39+Q39+V39)</f>
        <v>17.697</v>
      </c>
      <c r="AA39" s="63">
        <f>$I39+$N39+$S39+$X39</f>
        <v>23.297</v>
      </c>
      <c r="AB39" s="64"/>
    </row>
    <row r="40" spans="1:28" s="79" customFormat="1" ht="11.25" customHeight="1" thickBot="1">
      <c r="A40" s="103"/>
      <c r="B40" s="80" t="s">
        <v>141</v>
      </c>
      <c r="C40" s="80"/>
      <c r="D40" s="116"/>
      <c r="E40" s="81"/>
      <c r="F40" s="83"/>
      <c r="G40" s="82"/>
      <c r="H40" s="83"/>
      <c r="I40" s="84"/>
      <c r="J40" s="85" t="s">
        <v>32</v>
      </c>
      <c r="K40" s="83"/>
      <c r="L40" s="82" t="s">
        <v>19</v>
      </c>
      <c r="M40" s="85"/>
      <c r="N40" s="84" t="s">
        <v>32</v>
      </c>
      <c r="O40" s="81" t="s">
        <v>24</v>
      </c>
      <c r="P40" s="83"/>
      <c r="Q40" s="82" t="s">
        <v>31</v>
      </c>
      <c r="R40" s="85"/>
      <c r="S40" s="84" t="s">
        <v>31</v>
      </c>
      <c r="T40" s="81" t="s">
        <v>22</v>
      </c>
      <c r="U40" s="83"/>
      <c r="V40" s="82" t="s">
        <v>32</v>
      </c>
      <c r="W40" s="85"/>
      <c r="X40" s="84" t="s">
        <v>32</v>
      </c>
      <c r="Y40" s="86" t="s">
        <v>31</v>
      </c>
      <c r="Z40" s="87" t="s">
        <v>32</v>
      </c>
      <c r="AA40" s="88"/>
      <c r="AB40" s="76"/>
    </row>
    <row r="41" spans="1:28" s="79" customFormat="1" ht="6.75" customHeight="1">
      <c r="A41" s="89"/>
      <c r="B41" s="90"/>
      <c r="C41" s="90"/>
      <c r="D41" s="91"/>
      <c r="E41" s="92"/>
      <c r="F41" s="92"/>
      <c r="G41" s="93"/>
      <c r="H41" s="92"/>
      <c r="I41" s="94"/>
      <c r="J41" s="95"/>
      <c r="K41" s="92"/>
      <c r="L41" s="94"/>
      <c r="M41" s="95"/>
      <c r="N41" s="94"/>
      <c r="O41" s="96"/>
      <c r="P41" s="92"/>
      <c r="Q41" s="97"/>
      <c r="R41" s="96"/>
      <c r="S41" s="94"/>
      <c r="T41" s="95"/>
      <c r="U41" s="92"/>
      <c r="V41" s="97"/>
      <c r="W41" s="96"/>
      <c r="X41" s="94"/>
      <c r="Y41" s="95"/>
      <c r="Z41" s="94"/>
      <c r="AA41" s="8"/>
      <c r="AB41" s="22"/>
    </row>
    <row r="42" spans="1:27" s="3" customFormat="1" ht="15" customHeight="1">
      <c r="A42" s="148" t="s">
        <v>26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2"/>
      <c r="T42" s="13"/>
      <c r="U42" s="13"/>
      <c r="V42" s="12"/>
      <c r="W42" s="13"/>
      <c r="X42" s="12"/>
      <c r="Y42" s="13"/>
      <c r="Z42" s="12"/>
      <c r="AA42" s="12"/>
    </row>
    <row r="43" spans="3:27" s="4" customFormat="1" ht="6" customHeight="1">
      <c r="C43" s="14"/>
      <c r="D43" s="15"/>
      <c r="E43" s="16"/>
      <c r="F43" s="18"/>
      <c r="G43" s="17"/>
      <c r="H43" s="18"/>
      <c r="I43" s="17"/>
      <c r="J43" s="18"/>
      <c r="K43" s="18"/>
      <c r="L43" s="17"/>
      <c r="M43" s="18"/>
      <c r="N43" s="17"/>
      <c r="O43" s="18"/>
      <c r="P43" s="18"/>
      <c r="Q43" s="17"/>
      <c r="R43" s="18"/>
      <c r="S43" s="17"/>
      <c r="T43" s="18"/>
      <c r="U43" s="18"/>
      <c r="V43" s="17"/>
      <c r="W43" s="18"/>
      <c r="X43" s="17"/>
      <c r="Y43" s="18"/>
      <c r="Z43" s="17"/>
      <c r="AA43" s="17"/>
    </row>
    <row r="44" spans="1:28" s="5" customFormat="1" ht="15">
      <c r="A44" s="149" t="s">
        <v>27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9"/>
    </row>
    <row r="45" spans="1:28" s="5" customFormat="1" ht="15">
      <c r="A45" s="149" t="s">
        <v>30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9"/>
    </row>
    <row r="46" spans="1:28" s="5" customFormat="1" ht="15">
      <c r="A46" s="149" t="s">
        <v>28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9"/>
    </row>
    <row r="47" spans="1:28" s="5" customFormat="1" ht="15">
      <c r="A47" s="149" t="s">
        <v>29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9"/>
    </row>
    <row r="48" spans="1:28" ht="6.75" customHeight="1">
      <c r="A48" s="20"/>
      <c r="C48" s="21"/>
      <c r="D48" s="22"/>
      <c r="E48" s="9"/>
      <c r="F48" s="23"/>
      <c r="G48" s="10"/>
      <c r="H48" s="23"/>
      <c r="I48" s="8"/>
      <c r="K48" s="23"/>
      <c r="M48" s="23"/>
      <c r="N48" s="10"/>
      <c r="P48" s="23"/>
      <c r="Q48" s="11"/>
      <c r="R48" s="24"/>
      <c r="S48" s="25"/>
      <c r="T48" s="24"/>
      <c r="U48" s="23"/>
      <c r="V48" s="25"/>
      <c r="W48" s="24"/>
      <c r="X48" s="25"/>
      <c r="Y48" s="24"/>
      <c r="Z48" s="25"/>
      <c r="AA48" s="25"/>
      <c r="AB48" s="2"/>
    </row>
    <row r="49" spans="1:27" ht="107.25" customHeight="1">
      <c r="A49" s="154" t="s">
        <v>383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</row>
  </sheetData>
  <sheetProtection/>
  <mergeCells count="13">
    <mergeCell ref="A47:AA47"/>
    <mergeCell ref="A49:AA49"/>
    <mergeCell ref="A42:R42"/>
    <mergeCell ref="A44:AA44"/>
    <mergeCell ref="A45:AA45"/>
    <mergeCell ref="A46:AA46"/>
    <mergeCell ref="E5:I5"/>
    <mergeCell ref="X1:AA1"/>
    <mergeCell ref="B3:AA3"/>
    <mergeCell ref="E1:V1"/>
    <mergeCell ref="J5:N5"/>
    <mergeCell ref="O5:S5"/>
    <mergeCell ref="T5:X5"/>
  </mergeCells>
  <printOptions/>
  <pageMargins left="0.2" right="0.13" top="0.16" bottom="0.17" header="0.13" footer="0.08"/>
  <pageSetup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AB28"/>
  <sheetViews>
    <sheetView zoomScalePageLayoutView="0" workbookViewId="0" topLeftCell="A1">
      <pane ySplit="6" topLeftCell="BM7" activePane="bottomLeft" state="frozen"/>
      <selection pane="topLeft" activeCell="G14" sqref="G14"/>
      <selection pane="bottomLeft"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159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114</v>
      </c>
      <c r="C7" s="113" t="s">
        <v>65</v>
      </c>
      <c r="D7" s="109">
        <v>2003</v>
      </c>
      <c r="E7" s="56"/>
      <c r="F7" s="58"/>
      <c r="G7" s="57"/>
      <c r="H7" s="58"/>
      <c r="I7" s="59">
        <f>E7+G7-H7</f>
        <v>0</v>
      </c>
      <c r="J7" s="60">
        <v>3.8</v>
      </c>
      <c r="K7" s="58">
        <v>10</v>
      </c>
      <c r="L7" s="57">
        <v>7.77</v>
      </c>
      <c r="M7" s="58"/>
      <c r="N7" s="59">
        <f>J7+L7-M7</f>
        <v>11.57</v>
      </c>
      <c r="O7" s="56">
        <v>4.3</v>
      </c>
      <c r="P7" s="58">
        <v>10</v>
      </c>
      <c r="Q7" s="57">
        <v>8.267</v>
      </c>
      <c r="R7" s="60"/>
      <c r="S7" s="59">
        <f>O7+Q7-R7</f>
        <v>12.567</v>
      </c>
      <c r="T7" s="56">
        <v>4</v>
      </c>
      <c r="U7" s="58">
        <v>10</v>
      </c>
      <c r="V7" s="57">
        <v>7.9</v>
      </c>
      <c r="W7" s="60"/>
      <c r="X7" s="59">
        <f>T7+V7-W7</f>
        <v>11.9</v>
      </c>
      <c r="Y7" s="61">
        <f>SUM(E7+J7+O7+T7)</f>
        <v>12.1</v>
      </c>
      <c r="Z7" s="62">
        <f>SUM(G7+L7+Q7+V7)</f>
        <v>23.936999999999998</v>
      </c>
      <c r="AA7" s="63">
        <f>$I7+$N7+$S7+$X7</f>
        <v>36.037</v>
      </c>
      <c r="AB7" s="64"/>
    </row>
    <row r="8" spans="1:28" s="78" customFormat="1" ht="11.25" customHeight="1">
      <c r="A8" s="65"/>
      <c r="B8" s="66" t="s">
        <v>218</v>
      </c>
      <c r="C8" s="114"/>
      <c r="D8" s="67"/>
      <c r="E8" s="68"/>
      <c r="F8" s="70"/>
      <c r="G8" s="69"/>
      <c r="H8" s="70"/>
      <c r="I8" s="71"/>
      <c r="J8" s="72" t="s">
        <v>13</v>
      </c>
      <c r="K8" s="70"/>
      <c r="L8" s="69" t="s">
        <v>14</v>
      </c>
      <c r="M8" s="72"/>
      <c r="N8" s="71" t="s">
        <v>13</v>
      </c>
      <c r="O8" s="68" t="s">
        <v>11</v>
      </c>
      <c r="P8" s="70"/>
      <c r="Q8" s="69" t="s">
        <v>11</v>
      </c>
      <c r="R8" s="72"/>
      <c r="S8" s="71" t="s">
        <v>11</v>
      </c>
      <c r="T8" s="68" t="s">
        <v>15</v>
      </c>
      <c r="U8" s="70"/>
      <c r="V8" s="69" t="s">
        <v>361</v>
      </c>
      <c r="W8" s="72"/>
      <c r="X8" s="71" t="s">
        <v>14</v>
      </c>
      <c r="Y8" s="73" t="s">
        <v>12</v>
      </c>
      <c r="Z8" s="74" t="s">
        <v>11</v>
      </c>
      <c r="AA8" s="75"/>
      <c r="AB8" s="76"/>
    </row>
    <row r="9" spans="1:28" s="5" customFormat="1" ht="15" customHeight="1">
      <c r="A9" s="53" t="s">
        <v>12</v>
      </c>
      <c r="B9" s="107" t="s">
        <v>149</v>
      </c>
      <c r="C9" s="113" t="s">
        <v>317</v>
      </c>
      <c r="D9" s="109">
        <v>2002</v>
      </c>
      <c r="E9" s="56"/>
      <c r="F9" s="58"/>
      <c r="G9" s="57"/>
      <c r="H9" s="58"/>
      <c r="I9" s="59">
        <f>E9+G9-H9</f>
        <v>0</v>
      </c>
      <c r="J9" s="60">
        <v>4</v>
      </c>
      <c r="K9" s="58">
        <v>10</v>
      </c>
      <c r="L9" s="57">
        <v>8.44</v>
      </c>
      <c r="M9" s="58"/>
      <c r="N9" s="59">
        <f>J9+L9-M9</f>
        <v>12.44</v>
      </c>
      <c r="O9" s="56">
        <v>3.8</v>
      </c>
      <c r="P9" s="58">
        <v>10</v>
      </c>
      <c r="Q9" s="57">
        <v>7.567</v>
      </c>
      <c r="R9" s="60"/>
      <c r="S9" s="59">
        <f>O9+Q9-R9</f>
        <v>11.367</v>
      </c>
      <c r="T9" s="56">
        <v>4.2</v>
      </c>
      <c r="U9" s="58">
        <v>10</v>
      </c>
      <c r="V9" s="57">
        <v>7.9</v>
      </c>
      <c r="W9" s="60"/>
      <c r="X9" s="59">
        <f>T9+V9-W9</f>
        <v>12.100000000000001</v>
      </c>
      <c r="Y9" s="61">
        <f>SUM(E9+J9+O9+T9)</f>
        <v>12</v>
      </c>
      <c r="Z9" s="62">
        <f>SUM(G9+L9+Q9+V9)</f>
        <v>23.906999999999996</v>
      </c>
      <c r="AA9" s="63">
        <f>$I9+$N9+$S9+$X9</f>
        <v>35.907000000000004</v>
      </c>
      <c r="AB9" s="64"/>
    </row>
    <row r="10" spans="1:28" s="78" customFormat="1" ht="11.25" customHeight="1">
      <c r="A10" s="65"/>
      <c r="B10" s="66" t="s">
        <v>57</v>
      </c>
      <c r="C10" s="114"/>
      <c r="D10" s="67"/>
      <c r="E10" s="68"/>
      <c r="F10" s="70"/>
      <c r="G10" s="69"/>
      <c r="H10" s="70"/>
      <c r="I10" s="71"/>
      <c r="J10" s="72" t="s">
        <v>11</v>
      </c>
      <c r="K10" s="70"/>
      <c r="L10" s="69" t="s">
        <v>11</v>
      </c>
      <c r="M10" s="72"/>
      <c r="N10" s="71" t="s">
        <v>11</v>
      </c>
      <c r="O10" s="68" t="s">
        <v>334</v>
      </c>
      <c r="P10" s="70"/>
      <c r="Q10" s="69" t="s">
        <v>12</v>
      </c>
      <c r="R10" s="72"/>
      <c r="S10" s="71" t="s">
        <v>12</v>
      </c>
      <c r="T10" s="68" t="s">
        <v>13</v>
      </c>
      <c r="U10" s="70"/>
      <c r="V10" s="69" t="s">
        <v>361</v>
      </c>
      <c r="W10" s="72"/>
      <c r="X10" s="71" t="s">
        <v>13</v>
      </c>
      <c r="Y10" s="73" t="s">
        <v>321</v>
      </c>
      <c r="Z10" s="74" t="s">
        <v>12</v>
      </c>
      <c r="AA10" s="75"/>
      <c r="AB10" s="76"/>
    </row>
    <row r="11" spans="1:28" s="5" customFormat="1" ht="15" customHeight="1">
      <c r="A11" s="53" t="s">
        <v>13</v>
      </c>
      <c r="B11" s="107" t="s">
        <v>52</v>
      </c>
      <c r="C11" s="113" t="s">
        <v>78</v>
      </c>
      <c r="D11" s="109">
        <v>2002</v>
      </c>
      <c r="E11" s="56"/>
      <c r="F11" s="58"/>
      <c r="G11" s="57"/>
      <c r="H11" s="58"/>
      <c r="I11" s="59">
        <f>E11+G11-H11</f>
        <v>0</v>
      </c>
      <c r="J11" s="60">
        <v>3.9</v>
      </c>
      <c r="K11" s="58">
        <v>10</v>
      </c>
      <c r="L11" s="57">
        <v>8.17</v>
      </c>
      <c r="M11" s="58"/>
      <c r="N11" s="59">
        <f>J11+L11-M11</f>
        <v>12.07</v>
      </c>
      <c r="O11" s="56">
        <v>3.7</v>
      </c>
      <c r="P11" s="58">
        <v>10</v>
      </c>
      <c r="Q11" s="57">
        <v>7.167</v>
      </c>
      <c r="R11" s="60"/>
      <c r="S11" s="59">
        <f>O11+Q11-R11</f>
        <v>10.867</v>
      </c>
      <c r="T11" s="56">
        <v>4.4</v>
      </c>
      <c r="U11" s="58">
        <v>10</v>
      </c>
      <c r="V11" s="57">
        <v>7.9</v>
      </c>
      <c r="W11" s="60"/>
      <c r="X11" s="59">
        <f>T11+V11-W11</f>
        <v>12.3</v>
      </c>
      <c r="Y11" s="61">
        <f>SUM(E11+J11+O11+T11)</f>
        <v>12</v>
      </c>
      <c r="Z11" s="62">
        <f>SUM(G11+L11+Q11+V11)</f>
        <v>23.237000000000002</v>
      </c>
      <c r="AA11" s="63">
        <f>$I11+$N11+$S11+$X11</f>
        <v>35.237</v>
      </c>
      <c r="AB11" s="64"/>
    </row>
    <row r="12" spans="1:28" s="78" customFormat="1" ht="11.25" customHeight="1">
      <c r="A12" s="65"/>
      <c r="B12" s="66" t="s">
        <v>50</v>
      </c>
      <c r="C12" s="114"/>
      <c r="D12" s="67"/>
      <c r="E12" s="68"/>
      <c r="F12" s="70"/>
      <c r="G12" s="69"/>
      <c r="H12" s="70"/>
      <c r="I12" s="71"/>
      <c r="J12" s="72" t="s">
        <v>12</v>
      </c>
      <c r="K12" s="70"/>
      <c r="L12" s="69" t="s">
        <v>12</v>
      </c>
      <c r="M12" s="72"/>
      <c r="N12" s="71" t="s">
        <v>12</v>
      </c>
      <c r="O12" s="68" t="s">
        <v>14</v>
      </c>
      <c r="P12" s="70"/>
      <c r="Q12" s="69" t="s">
        <v>13</v>
      </c>
      <c r="R12" s="72"/>
      <c r="S12" s="71" t="s">
        <v>13</v>
      </c>
      <c r="T12" s="68" t="s">
        <v>12</v>
      </c>
      <c r="U12" s="70"/>
      <c r="V12" s="69" t="s">
        <v>361</v>
      </c>
      <c r="W12" s="72"/>
      <c r="X12" s="71" t="s">
        <v>12</v>
      </c>
      <c r="Y12" s="73" t="s">
        <v>321</v>
      </c>
      <c r="Z12" s="74" t="s">
        <v>13</v>
      </c>
      <c r="AA12" s="75"/>
      <c r="AB12" s="76"/>
    </row>
    <row r="13" spans="1:28" s="5" customFormat="1" ht="15" customHeight="1">
      <c r="A13" s="53" t="s">
        <v>14</v>
      </c>
      <c r="B13" s="107" t="s">
        <v>116</v>
      </c>
      <c r="C13" s="113" t="s">
        <v>117</v>
      </c>
      <c r="D13" s="109">
        <v>2002</v>
      </c>
      <c r="E13" s="56"/>
      <c r="F13" s="58"/>
      <c r="G13" s="57"/>
      <c r="H13" s="58"/>
      <c r="I13" s="59">
        <f>E13+G13-H13</f>
        <v>0</v>
      </c>
      <c r="J13" s="60">
        <v>3.7</v>
      </c>
      <c r="K13" s="58">
        <v>10</v>
      </c>
      <c r="L13" s="57">
        <v>7.8</v>
      </c>
      <c r="M13" s="58"/>
      <c r="N13" s="59">
        <f>J13+L13-M13</f>
        <v>11.5</v>
      </c>
      <c r="O13" s="56">
        <v>3.8</v>
      </c>
      <c r="P13" s="58">
        <v>10</v>
      </c>
      <c r="Q13" s="57">
        <v>6.934</v>
      </c>
      <c r="R13" s="60"/>
      <c r="S13" s="59">
        <f>O13+Q13-R13</f>
        <v>10.734</v>
      </c>
      <c r="T13" s="56">
        <v>4.7</v>
      </c>
      <c r="U13" s="58">
        <v>10</v>
      </c>
      <c r="V13" s="57">
        <v>7.733</v>
      </c>
      <c r="W13" s="60"/>
      <c r="X13" s="59">
        <f>T13+V13-W13</f>
        <v>12.433</v>
      </c>
      <c r="Y13" s="61">
        <f>SUM(E13+J13+O13+T13)</f>
        <v>12.2</v>
      </c>
      <c r="Z13" s="62">
        <f>SUM(G13+L13+Q13+V13)</f>
        <v>22.467</v>
      </c>
      <c r="AA13" s="63">
        <f>$I13+$N13+$S13+$X13</f>
        <v>34.667</v>
      </c>
      <c r="AB13" s="64"/>
    </row>
    <row r="14" spans="1:28" s="79" customFormat="1" ht="11.25" customHeight="1">
      <c r="A14" s="65"/>
      <c r="B14" s="66" t="s">
        <v>219</v>
      </c>
      <c r="C14" s="114"/>
      <c r="D14" s="67"/>
      <c r="E14" s="68"/>
      <c r="F14" s="70"/>
      <c r="G14" s="69"/>
      <c r="H14" s="70"/>
      <c r="I14" s="71"/>
      <c r="J14" s="72" t="s">
        <v>14</v>
      </c>
      <c r="K14" s="70"/>
      <c r="L14" s="69" t="s">
        <v>13</v>
      </c>
      <c r="M14" s="72"/>
      <c r="N14" s="71" t="s">
        <v>14</v>
      </c>
      <c r="O14" s="68" t="s">
        <v>334</v>
      </c>
      <c r="P14" s="70"/>
      <c r="Q14" s="69" t="s">
        <v>14</v>
      </c>
      <c r="R14" s="72"/>
      <c r="S14" s="71" t="s">
        <v>14</v>
      </c>
      <c r="T14" s="68" t="s">
        <v>11</v>
      </c>
      <c r="U14" s="70"/>
      <c r="V14" s="69" t="s">
        <v>14</v>
      </c>
      <c r="W14" s="72"/>
      <c r="X14" s="71" t="s">
        <v>11</v>
      </c>
      <c r="Y14" s="73" t="s">
        <v>11</v>
      </c>
      <c r="Z14" s="74" t="s">
        <v>14</v>
      </c>
      <c r="AA14" s="75"/>
      <c r="AB14" s="76"/>
    </row>
    <row r="15" spans="1:28" s="5" customFormat="1" ht="15" customHeight="1">
      <c r="A15" s="53" t="s">
        <v>15</v>
      </c>
      <c r="B15" s="107" t="s">
        <v>286</v>
      </c>
      <c r="C15" s="113" t="s">
        <v>204</v>
      </c>
      <c r="D15" s="109">
        <v>2003</v>
      </c>
      <c r="E15" s="56"/>
      <c r="F15" s="58"/>
      <c r="G15" s="57"/>
      <c r="H15" s="58"/>
      <c r="I15" s="59">
        <f>E15+G15-H15</f>
        <v>0</v>
      </c>
      <c r="J15" s="60">
        <v>3.1</v>
      </c>
      <c r="K15" s="58">
        <v>10</v>
      </c>
      <c r="L15" s="57">
        <v>6.57</v>
      </c>
      <c r="M15" s="58"/>
      <c r="N15" s="59">
        <f>J15+L15-M15</f>
        <v>9.67</v>
      </c>
      <c r="O15" s="56">
        <v>2.2</v>
      </c>
      <c r="P15" s="58">
        <v>10</v>
      </c>
      <c r="Q15" s="57">
        <v>6.6</v>
      </c>
      <c r="R15" s="60"/>
      <c r="S15" s="59">
        <f>O15+Q15-R15</f>
        <v>8.8</v>
      </c>
      <c r="T15" s="56">
        <v>4.1</v>
      </c>
      <c r="U15" s="58">
        <v>10</v>
      </c>
      <c r="V15" s="57">
        <v>7.7</v>
      </c>
      <c r="W15" s="60"/>
      <c r="X15" s="59">
        <f>T15+V15-W15</f>
        <v>11.8</v>
      </c>
      <c r="Y15" s="61">
        <f>SUM(E15+J15+O15+T15)</f>
        <v>9.4</v>
      </c>
      <c r="Z15" s="62">
        <f>SUM(G15+L15+Q15+V15)</f>
        <v>20.87</v>
      </c>
      <c r="AA15" s="63">
        <f>$I15+$N15+$S15+$X15</f>
        <v>30.27</v>
      </c>
      <c r="AB15" s="64"/>
    </row>
    <row r="16" spans="1:28" s="79" customFormat="1" ht="11.25" customHeight="1">
      <c r="A16" s="65"/>
      <c r="B16" s="66" t="s">
        <v>287</v>
      </c>
      <c r="C16" s="114"/>
      <c r="D16" s="115"/>
      <c r="E16" s="68"/>
      <c r="F16" s="70"/>
      <c r="G16" s="69"/>
      <c r="H16" s="70"/>
      <c r="I16" s="71"/>
      <c r="J16" s="72" t="s">
        <v>16</v>
      </c>
      <c r="K16" s="70"/>
      <c r="L16" s="69" t="s">
        <v>15</v>
      </c>
      <c r="M16" s="72"/>
      <c r="N16" s="71" t="s">
        <v>15</v>
      </c>
      <c r="O16" s="68" t="s">
        <v>16</v>
      </c>
      <c r="P16" s="70"/>
      <c r="Q16" s="69" t="s">
        <v>15</v>
      </c>
      <c r="R16" s="72"/>
      <c r="S16" s="71" t="s">
        <v>15</v>
      </c>
      <c r="T16" s="68" t="s">
        <v>14</v>
      </c>
      <c r="U16" s="70"/>
      <c r="V16" s="69" t="s">
        <v>15</v>
      </c>
      <c r="W16" s="72"/>
      <c r="X16" s="71" t="s">
        <v>15</v>
      </c>
      <c r="Y16" s="73" t="s">
        <v>16</v>
      </c>
      <c r="Z16" s="74" t="s">
        <v>15</v>
      </c>
      <c r="AA16" s="75"/>
      <c r="AB16" s="76"/>
    </row>
    <row r="17" spans="1:28" s="5" customFormat="1" ht="15" customHeight="1">
      <c r="A17" s="53" t="s">
        <v>16</v>
      </c>
      <c r="B17" s="107" t="s">
        <v>231</v>
      </c>
      <c r="C17" s="113" t="s">
        <v>92</v>
      </c>
      <c r="D17" s="109">
        <v>2003</v>
      </c>
      <c r="E17" s="56"/>
      <c r="F17" s="58"/>
      <c r="G17" s="57"/>
      <c r="H17" s="58"/>
      <c r="I17" s="59">
        <f>E17+G17-H17</f>
        <v>0</v>
      </c>
      <c r="J17" s="60">
        <v>3.6</v>
      </c>
      <c r="K17" s="58">
        <v>8</v>
      </c>
      <c r="L17" s="57">
        <v>4.7</v>
      </c>
      <c r="M17" s="58"/>
      <c r="N17" s="59">
        <f>J17+L17-M17</f>
        <v>8.3</v>
      </c>
      <c r="O17" s="56">
        <v>3.1</v>
      </c>
      <c r="P17" s="58">
        <v>10</v>
      </c>
      <c r="Q17" s="57">
        <v>4.334</v>
      </c>
      <c r="R17" s="60"/>
      <c r="S17" s="59">
        <f>O17+Q17-R17</f>
        <v>7.433999999999999</v>
      </c>
      <c r="T17" s="56">
        <v>3.7</v>
      </c>
      <c r="U17" s="58">
        <v>10</v>
      </c>
      <c r="V17" s="57">
        <v>6</v>
      </c>
      <c r="W17" s="60"/>
      <c r="X17" s="59">
        <f>T17+V17-W17</f>
        <v>9.7</v>
      </c>
      <c r="Y17" s="61">
        <f>SUM(E17+J17+O17+T17)</f>
        <v>10.4</v>
      </c>
      <c r="Z17" s="62">
        <f>SUM(G17+L17+Q17+V17)</f>
        <v>15.033999999999999</v>
      </c>
      <c r="AA17" s="63">
        <f>$I17+$N17+$S17+$X17</f>
        <v>25.433999999999997</v>
      </c>
      <c r="AB17" s="64"/>
    </row>
    <row r="18" spans="1:28" s="79" customFormat="1" ht="11.25" customHeight="1" thickBot="1">
      <c r="A18" s="103"/>
      <c r="B18" s="80" t="s">
        <v>230</v>
      </c>
      <c r="C18" s="153"/>
      <c r="D18" s="116"/>
      <c r="E18" s="81"/>
      <c r="F18" s="83"/>
      <c r="G18" s="82"/>
      <c r="H18" s="83"/>
      <c r="I18" s="84"/>
      <c r="J18" s="85" t="s">
        <v>15</v>
      </c>
      <c r="K18" s="83"/>
      <c r="L18" s="82" t="s">
        <v>16</v>
      </c>
      <c r="M18" s="85"/>
      <c r="N18" s="84" t="s">
        <v>16</v>
      </c>
      <c r="O18" s="81" t="s">
        <v>15</v>
      </c>
      <c r="P18" s="83"/>
      <c r="Q18" s="82" t="s">
        <v>16</v>
      </c>
      <c r="R18" s="85"/>
      <c r="S18" s="84" t="s">
        <v>16</v>
      </c>
      <c r="T18" s="81" t="s">
        <v>16</v>
      </c>
      <c r="U18" s="83"/>
      <c r="V18" s="82" t="s">
        <v>16</v>
      </c>
      <c r="W18" s="85"/>
      <c r="X18" s="84" t="s">
        <v>16</v>
      </c>
      <c r="Y18" s="86" t="s">
        <v>15</v>
      </c>
      <c r="Z18" s="87" t="s">
        <v>16</v>
      </c>
      <c r="AA18" s="88"/>
      <c r="AB18" s="76"/>
    </row>
    <row r="19" spans="1:28" s="79" customFormat="1" ht="6.75" customHeight="1">
      <c r="A19" s="89"/>
      <c r="B19" s="90"/>
      <c r="C19" s="90"/>
      <c r="D19" s="91"/>
      <c r="E19" s="92"/>
      <c r="F19" s="92"/>
      <c r="G19" s="93"/>
      <c r="H19" s="92"/>
      <c r="I19" s="94"/>
      <c r="J19" s="95"/>
      <c r="K19" s="92"/>
      <c r="L19" s="94"/>
      <c r="M19" s="95"/>
      <c r="N19" s="94"/>
      <c r="O19" s="96"/>
      <c r="P19" s="92"/>
      <c r="Q19" s="97"/>
      <c r="R19" s="96"/>
      <c r="S19" s="94"/>
      <c r="T19" s="95"/>
      <c r="U19" s="92"/>
      <c r="V19" s="97"/>
      <c r="W19" s="96"/>
      <c r="X19" s="94"/>
      <c r="Y19" s="95"/>
      <c r="Z19" s="94"/>
      <c r="AA19" s="8"/>
      <c r="AB19" s="22"/>
    </row>
    <row r="20" spans="1:27" s="3" customFormat="1" ht="15" customHeight="1">
      <c r="A20" s="148" t="s">
        <v>26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2"/>
      <c r="T20" s="13"/>
      <c r="U20" s="13"/>
      <c r="V20" s="12"/>
      <c r="W20" s="13"/>
      <c r="X20" s="12"/>
      <c r="Y20" s="13"/>
      <c r="Z20" s="12"/>
      <c r="AA20" s="12"/>
    </row>
    <row r="21" spans="3:27" s="4" customFormat="1" ht="6" customHeight="1">
      <c r="C21" s="14"/>
      <c r="D21" s="15"/>
      <c r="E21" s="16"/>
      <c r="F21" s="18"/>
      <c r="G21" s="17"/>
      <c r="H21" s="18"/>
      <c r="I21" s="17"/>
      <c r="J21" s="18"/>
      <c r="K21" s="18"/>
      <c r="L21" s="17"/>
      <c r="M21" s="18"/>
      <c r="N21" s="17"/>
      <c r="O21" s="18"/>
      <c r="P21" s="18"/>
      <c r="Q21" s="17"/>
      <c r="R21" s="18"/>
      <c r="S21" s="17"/>
      <c r="T21" s="18"/>
      <c r="U21" s="18"/>
      <c r="V21" s="17"/>
      <c r="W21" s="18"/>
      <c r="X21" s="17"/>
      <c r="Y21" s="18"/>
      <c r="Z21" s="17"/>
      <c r="AA21" s="17"/>
    </row>
    <row r="22" spans="1:28" s="5" customFormat="1" ht="15">
      <c r="A22" s="149" t="s">
        <v>27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9"/>
    </row>
    <row r="23" spans="1:28" s="5" customFormat="1" ht="15">
      <c r="A23" s="149" t="s">
        <v>30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9"/>
    </row>
    <row r="24" spans="1:28" s="5" customFormat="1" ht="15">
      <c r="A24" s="149" t="s">
        <v>28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9"/>
    </row>
    <row r="25" spans="1:28" s="5" customFormat="1" ht="15">
      <c r="A25" s="149" t="s">
        <v>29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9"/>
    </row>
    <row r="26" spans="1:28" ht="6.75" customHeight="1">
      <c r="A26" s="20"/>
      <c r="C26" s="21"/>
      <c r="D26" s="22"/>
      <c r="E26" s="9"/>
      <c r="F26" s="23"/>
      <c r="G26" s="10"/>
      <c r="H26" s="23"/>
      <c r="I26" s="8"/>
      <c r="K26" s="23"/>
      <c r="M26" s="23"/>
      <c r="N26" s="10"/>
      <c r="P26" s="23"/>
      <c r="Q26" s="11"/>
      <c r="R26" s="24"/>
      <c r="S26" s="25"/>
      <c r="T26" s="24"/>
      <c r="U26" s="23"/>
      <c r="V26" s="25"/>
      <c r="W26" s="24"/>
      <c r="X26" s="25"/>
      <c r="Y26" s="24"/>
      <c r="Z26" s="25"/>
      <c r="AA26" s="25"/>
      <c r="AB26" s="2"/>
    </row>
    <row r="27" spans="1:27" ht="107.25" customHeight="1">
      <c r="A27" s="154" t="s">
        <v>383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3" ht="19.5">
      <c r="A28" s="128"/>
      <c r="B28" s="2"/>
      <c r="C28" s="2"/>
    </row>
  </sheetData>
  <sheetProtection/>
  <mergeCells count="13">
    <mergeCell ref="A27:AA27"/>
    <mergeCell ref="A25:AA25"/>
    <mergeCell ref="A20:R20"/>
    <mergeCell ref="A22:AA22"/>
    <mergeCell ref="A23:AA23"/>
    <mergeCell ref="A24:AA24"/>
    <mergeCell ref="T5:X5"/>
    <mergeCell ref="E5:I5"/>
    <mergeCell ref="X1:AA1"/>
    <mergeCell ref="B3:AA3"/>
    <mergeCell ref="E1:V1"/>
    <mergeCell ref="J5:N5"/>
    <mergeCell ref="O5:S5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AB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1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1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1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1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2" customWidth="1"/>
    <col min="29" max="16384" width="9.140625" style="2" customWidth="1"/>
  </cols>
  <sheetData>
    <row r="1" spans="2:28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</row>
    <row r="2" spans="1:28" s="26" customFormat="1" ht="3" customHeight="1">
      <c r="A2" s="30"/>
      <c r="B2" s="32"/>
      <c r="C2" s="32"/>
      <c r="D2" s="33"/>
      <c r="E2" s="34"/>
      <c r="F2" s="34"/>
      <c r="G2" s="35"/>
      <c r="H2" s="34"/>
      <c r="I2" s="35"/>
      <c r="J2" s="34"/>
      <c r="K2" s="34"/>
      <c r="L2" s="35"/>
      <c r="M2" s="34"/>
      <c r="N2" s="35"/>
      <c r="O2" s="36"/>
      <c r="P2" s="34"/>
      <c r="Q2" s="37"/>
      <c r="R2" s="36"/>
      <c r="S2" s="35"/>
      <c r="T2" s="34"/>
      <c r="U2" s="34"/>
      <c r="V2" s="35"/>
      <c r="W2" s="34"/>
      <c r="X2" s="35"/>
      <c r="Y2" s="34"/>
      <c r="Z2" s="35"/>
      <c r="AA2" s="35"/>
      <c r="AB2" s="38"/>
    </row>
    <row r="3" spans="1:28" s="42" customFormat="1" ht="15.75" customHeight="1">
      <c r="A3" s="39"/>
      <c r="B3" s="147" t="s">
        <v>160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0"/>
    </row>
    <row r="4" spans="1:28" s="26" customFormat="1" ht="3" customHeight="1" thickBot="1">
      <c r="A4" s="30"/>
      <c r="B4" s="32"/>
      <c r="C4" s="32"/>
      <c r="D4" s="33"/>
      <c r="E4" s="34"/>
      <c r="F4" s="34"/>
      <c r="G4" s="35"/>
      <c r="H4" s="34"/>
      <c r="I4" s="35"/>
      <c r="J4" s="34"/>
      <c r="K4" s="34"/>
      <c r="L4" s="35"/>
      <c r="M4" s="34"/>
      <c r="N4" s="35"/>
      <c r="O4" s="36"/>
      <c r="P4" s="34"/>
      <c r="Q4" s="37"/>
      <c r="R4" s="36"/>
      <c r="S4" s="35"/>
      <c r="T4" s="34"/>
      <c r="U4" s="34"/>
      <c r="V4" s="35"/>
      <c r="W4" s="34"/>
      <c r="X4" s="35"/>
      <c r="Y4" s="34"/>
      <c r="Z4" s="35"/>
      <c r="AA4" s="35"/>
      <c r="AB4" s="38"/>
    </row>
    <row r="5" spans="1:28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50"/>
      <c r="F5" s="151"/>
      <c r="G5" s="151"/>
      <c r="H5" s="151"/>
      <c r="I5" s="152"/>
      <c r="J5" s="151"/>
      <c r="K5" s="151"/>
      <c r="L5" s="151"/>
      <c r="M5" s="151"/>
      <c r="N5" s="151"/>
      <c r="O5" s="150"/>
      <c r="P5" s="151"/>
      <c r="Q5" s="151"/>
      <c r="R5" s="151"/>
      <c r="S5" s="152"/>
      <c r="T5" s="150"/>
      <c r="U5" s="151"/>
      <c r="V5" s="151"/>
      <c r="W5" s="151"/>
      <c r="X5" s="152"/>
      <c r="Y5" s="46" t="s">
        <v>4</v>
      </c>
      <c r="Z5" s="47" t="s">
        <v>4</v>
      </c>
      <c r="AA5" s="48"/>
      <c r="AB5" s="49"/>
    </row>
    <row r="6" spans="1:28" s="52" customFormat="1" ht="15.75" customHeight="1" thickBot="1">
      <c r="A6" s="117"/>
      <c r="B6" s="118"/>
      <c r="C6" s="131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  <c r="AB6" s="50"/>
    </row>
    <row r="7" spans="1:28" s="5" customFormat="1" ht="15" customHeight="1">
      <c r="A7" s="108" t="s">
        <v>11</v>
      </c>
      <c r="B7" s="107" t="s">
        <v>56</v>
      </c>
      <c r="C7" s="113" t="s">
        <v>119</v>
      </c>
      <c r="D7" s="109">
        <v>2001</v>
      </c>
      <c r="E7" s="77"/>
      <c r="F7" s="7"/>
      <c r="G7" s="10"/>
      <c r="H7" s="7"/>
      <c r="I7" s="140">
        <f>E7+G7-H7</f>
        <v>0</v>
      </c>
      <c r="J7" s="9">
        <v>3.6</v>
      </c>
      <c r="K7" s="7">
        <v>10</v>
      </c>
      <c r="L7" s="10">
        <v>8</v>
      </c>
      <c r="M7" s="7"/>
      <c r="N7" s="140">
        <f>J7+L7-M7</f>
        <v>11.6</v>
      </c>
      <c r="O7" s="77">
        <v>4.4</v>
      </c>
      <c r="P7" s="7">
        <v>10</v>
      </c>
      <c r="Q7" s="10">
        <v>7.8</v>
      </c>
      <c r="R7" s="9"/>
      <c r="S7" s="140">
        <f>O7+Q7-R7</f>
        <v>12.2</v>
      </c>
      <c r="T7" s="77">
        <v>4.5</v>
      </c>
      <c r="U7" s="7">
        <v>10</v>
      </c>
      <c r="V7" s="10">
        <v>8.33</v>
      </c>
      <c r="W7" s="9"/>
      <c r="X7" s="140">
        <f>T7+V7-W7</f>
        <v>12.83</v>
      </c>
      <c r="Y7" s="141">
        <f>SUM(E7+J7+O7+T7)</f>
        <v>12.5</v>
      </c>
      <c r="Z7" s="142">
        <f>SUM(G7+L7+Q7+V7)</f>
        <v>24.130000000000003</v>
      </c>
      <c r="AA7" s="143">
        <f>$I7+$N7+$S7+$X7</f>
        <v>36.629999999999995</v>
      </c>
      <c r="AB7" s="64"/>
    </row>
    <row r="8" spans="1:28" s="78" customFormat="1" ht="11.25" customHeight="1">
      <c r="A8" s="65"/>
      <c r="B8" s="66" t="s">
        <v>57</v>
      </c>
      <c r="C8" s="114"/>
      <c r="D8" s="67"/>
      <c r="E8" s="68"/>
      <c r="F8" s="70"/>
      <c r="G8" s="69"/>
      <c r="H8" s="70"/>
      <c r="I8" s="71"/>
      <c r="J8" s="72" t="s">
        <v>11</v>
      </c>
      <c r="K8" s="70"/>
      <c r="L8" s="69" t="s">
        <v>11</v>
      </c>
      <c r="M8" s="72"/>
      <c r="N8" s="71" t="s">
        <v>11</v>
      </c>
      <c r="O8" s="68" t="s">
        <v>327</v>
      </c>
      <c r="P8" s="70"/>
      <c r="Q8" s="69" t="s">
        <v>12</v>
      </c>
      <c r="R8" s="72"/>
      <c r="S8" s="71" t="s">
        <v>11</v>
      </c>
      <c r="T8" s="68" t="s">
        <v>11</v>
      </c>
      <c r="U8" s="70"/>
      <c r="V8" s="69" t="s">
        <v>12</v>
      </c>
      <c r="W8" s="72"/>
      <c r="X8" s="71" t="s">
        <v>11</v>
      </c>
      <c r="Y8" s="73" t="s">
        <v>11</v>
      </c>
      <c r="Z8" s="74" t="s">
        <v>11</v>
      </c>
      <c r="AA8" s="75"/>
      <c r="AB8" s="76"/>
    </row>
    <row r="9" spans="1:28" s="5" customFormat="1" ht="15" customHeight="1">
      <c r="A9" s="53" t="s">
        <v>12</v>
      </c>
      <c r="B9" s="107" t="s">
        <v>285</v>
      </c>
      <c r="C9" s="113" t="s">
        <v>78</v>
      </c>
      <c r="D9" s="109">
        <v>2000</v>
      </c>
      <c r="E9" s="56"/>
      <c r="F9" s="58"/>
      <c r="G9" s="57"/>
      <c r="H9" s="58"/>
      <c r="I9" s="59">
        <f>E9+G9-H9</f>
        <v>0</v>
      </c>
      <c r="J9" s="60">
        <v>3.3</v>
      </c>
      <c r="K9" s="58">
        <v>10</v>
      </c>
      <c r="L9" s="57">
        <v>7.967</v>
      </c>
      <c r="M9" s="58"/>
      <c r="N9" s="59">
        <f>J9+L9-M9</f>
        <v>11.267</v>
      </c>
      <c r="O9" s="56">
        <v>4.4</v>
      </c>
      <c r="P9" s="58">
        <v>10</v>
      </c>
      <c r="Q9" s="57">
        <v>7</v>
      </c>
      <c r="R9" s="60"/>
      <c r="S9" s="59">
        <f>O9+Q9-R9</f>
        <v>11.4</v>
      </c>
      <c r="T9" s="56">
        <v>4.4</v>
      </c>
      <c r="U9" s="58">
        <v>10</v>
      </c>
      <c r="V9" s="57">
        <v>8.37</v>
      </c>
      <c r="W9" s="60"/>
      <c r="X9" s="59">
        <f>T9+V9-W9</f>
        <v>12.77</v>
      </c>
      <c r="Y9" s="61">
        <f>SUM(E9+J9+O9+T9)</f>
        <v>12.100000000000001</v>
      </c>
      <c r="Z9" s="62">
        <f>SUM(G9+L9+Q9+V9)</f>
        <v>23.336999999999996</v>
      </c>
      <c r="AA9" s="63">
        <f>$I9+$N9+$S9+$X9</f>
        <v>35.437</v>
      </c>
      <c r="AB9" s="64"/>
    </row>
    <row r="10" spans="1:28" s="78" customFormat="1" ht="11.25" customHeight="1">
      <c r="A10" s="65"/>
      <c r="B10" s="66" t="s">
        <v>181</v>
      </c>
      <c r="C10" s="114"/>
      <c r="D10" s="67"/>
      <c r="E10" s="68"/>
      <c r="F10" s="70"/>
      <c r="G10" s="69"/>
      <c r="H10" s="70"/>
      <c r="I10" s="71"/>
      <c r="J10" s="72" t="s">
        <v>14</v>
      </c>
      <c r="K10" s="70"/>
      <c r="L10" s="69" t="s">
        <v>12</v>
      </c>
      <c r="M10" s="72"/>
      <c r="N10" s="71" t="s">
        <v>12</v>
      </c>
      <c r="O10" s="68" t="s">
        <v>327</v>
      </c>
      <c r="P10" s="70"/>
      <c r="Q10" s="69" t="s">
        <v>13</v>
      </c>
      <c r="R10" s="72"/>
      <c r="S10" s="71" t="s">
        <v>13</v>
      </c>
      <c r="T10" s="68" t="s">
        <v>12</v>
      </c>
      <c r="U10" s="70"/>
      <c r="V10" s="69" t="s">
        <v>11</v>
      </c>
      <c r="W10" s="72"/>
      <c r="X10" s="71" t="s">
        <v>12</v>
      </c>
      <c r="Y10" s="73" t="s">
        <v>12</v>
      </c>
      <c r="Z10" s="74" t="s">
        <v>12</v>
      </c>
      <c r="AA10" s="75"/>
      <c r="AB10" s="76"/>
    </row>
    <row r="11" spans="1:28" s="5" customFormat="1" ht="15" customHeight="1">
      <c r="A11" s="53" t="s">
        <v>13</v>
      </c>
      <c r="B11" s="54" t="s">
        <v>103</v>
      </c>
      <c r="C11" s="54" t="s">
        <v>53</v>
      </c>
      <c r="D11" s="55">
        <v>2001</v>
      </c>
      <c r="E11" s="56"/>
      <c r="F11" s="58"/>
      <c r="G11" s="57"/>
      <c r="H11" s="58"/>
      <c r="I11" s="59">
        <f>E11+G11-H11</f>
        <v>0</v>
      </c>
      <c r="J11" s="60">
        <v>3.4</v>
      </c>
      <c r="K11" s="58">
        <v>10</v>
      </c>
      <c r="L11" s="57">
        <v>6.567</v>
      </c>
      <c r="M11" s="58"/>
      <c r="N11" s="59">
        <f>J11+L11-M11</f>
        <v>9.967</v>
      </c>
      <c r="O11" s="56">
        <v>3.8</v>
      </c>
      <c r="P11" s="58">
        <v>10</v>
      </c>
      <c r="Q11" s="57">
        <v>8.134</v>
      </c>
      <c r="R11" s="60"/>
      <c r="S11" s="59">
        <f>O11+Q11-R11</f>
        <v>11.934000000000001</v>
      </c>
      <c r="T11" s="56">
        <v>4</v>
      </c>
      <c r="U11" s="58">
        <v>10</v>
      </c>
      <c r="V11" s="57">
        <v>7.6</v>
      </c>
      <c r="W11" s="60"/>
      <c r="X11" s="59">
        <f>T11+V11-W11</f>
        <v>11.6</v>
      </c>
      <c r="Y11" s="61">
        <f>SUM(E11+J11+O11+T11)</f>
        <v>11.2</v>
      </c>
      <c r="Z11" s="62">
        <f>SUM(G11+L11+Q11+V11)</f>
        <v>22.301000000000002</v>
      </c>
      <c r="AA11" s="63">
        <f>$I11+$N11+$S11+$X11</f>
        <v>33.501000000000005</v>
      </c>
      <c r="AB11" s="64"/>
    </row>
    <row r="12" spans="1:28" s="79" customFormat="1" ht="11.25" customHeight="1">
      <c r="A12" s="65"/>
      <c r="B12" s="66" t="s">
        <v>230</v>
      </c>
      <c r="C12" s="66"/>
      <c r="D12" s="115"/>
      <c r="E12" s="68"/>
      <c r="F12" s="70"/>
      <c r="G12" s="69"/>
      <c r="H12" s="70"/>
      <c r="I12" s="71"/>
      <c r="J12" s="72" t="s">
        <v>334</v>
      </c>
      <c r="K12" s="70"/>
      <c r="L12" s="69" t="s">
        <v>14</v>
      </c>
      <c r="M12" s="72"/>
      <c r="N12" s="71" t="s">
        <v>14</v>
      </c>
      <c r="O12" s="68" t="s">
        <v>14</v>
      </c>
      <c r="P12" s="70"/>
      <c r="Q12" s="69" t="s">
        <v>11</v>
      </c>
      <c r="R12" s="72"/>
      <c r="S12" s="71" t="s">
        <v>12</v>
      </c>
      <c r="T12" s="68" t="s">
        <v>14</v>
      </c>
      <c r="U12" s="70"/>
      <c r="V12" s="69" t="s">
        <v>13</v>
      </c>
      <c r="W12" s="72"/>
      <c r="X12" s="71" t="s">
        <v>13</v>
      </c>
      <c r="Y12" s="73" t="s">
        <v>14</v>
      </c>
      <c r="Z12" s="74" t="s">
        <v>13</v>
      </c>
      <c r="AA12" s="75"/>
      <c r="AB12" s="76"/>
    </row>
    <row r="13" spans="1:28" s="5" customFormat="1" ht="15" customHeight="1">
      <c r="A13" s="53" t="s">
        <v>14</v>
      </c>
      <c r="B13" s="54" t="s">
        <v>120</v>
      </c>
      <c r="C13" s="54" t="s">
        <v>121</v>
      </c>
      <c r="D13" s="55">
        <v>2001</v>
      </c>
      <c r="E13" s="56"/>
      <c r="F13" s="58"/>
      <c r="G13" s="57"/>
      <c r="H13" s="58"/>
      <c r="I13" s="59">
        <f>E13+G13-H13</f>
        <v>0</v>
      </c>
      <c r="J13" s="60">
        <v>3.4</v>
      </c>
      <c r="K13" s="58">
        <v>10</v>
      </c>
      <c r="L13" s="57">
        <v>7.233</v>
      </c>
      <c r="M13" s="58"/>
      <c r="N13" s="59">
        <f>J13+L13-M13</f>
        <v>10.633</v>
      </c>
      <c r="O13" s="56">
        <v>4.3</v>
      </c>
      <c r="P13" s="58">
        <v>10</v>
      </c>
      <c r="Q13" s="57">
        <v>6.967</v>
      </c>
      <c r="R13" s="60"/>
      <c r="S13" s="59">
        <f>O13+Q13-R13</f>
        <v>11.267</v>
      </c>
      <c r="T13" s="56">
        <v>4.2</v>
      </c>
      <c r="U13" s="58">
        <v>10</v>
      </c>
      <c r="V13" s="57">
        <v>7.37</v>
      </c>
      <c r="W13" s="60"/>
      <c r="X13" s="59">
        <f>T13+V13-W13</f>
        <v>11.57</v>
      </c>
      <c r="Y13" s="61">
        <f>SUM(E13+J13+O13+T13)</f>
        <v>11.899999999999999</v>
      </c>
      <c r="Z13" s="62">
        <f>SUM(G13+L13+Q13+V13)</f>
        <v>21.57</v>
      </c>
      <c r="AA13" s="63">
        <f>$I13+$N13+$S13+$X13</f>
        <v>33.47</v>
      </c>
      <c r="AB13" s="64"/>
    </row>
    <row r="14" spans="1:28" s="79" customFormat="1" ht="11.25" customHeight="1" thickBot="1">
      <c r="A14" s="103"/>
      <c r="B14" s="80" t="s">
        <v>57</v>
      </c>
      <c r="C14" s="80"/>
      <c r="D14" s="116"/>
      <c r="E14" s="81"/>
      <c r="F14" s="83"/>
      <c r="G14" s="82"/>
      <c r="H14" s="83"/>
      <c r="I14" s="84"/>
      <c r="J14" s="85" t="s">
        <v>334</v>
      </c>
      <c r="K14" s="83"/>
      <c r="L14" s="82" t="s">
        <v>13</v>
      </c>
      <c r="M14" s="85"/>
      <c r="N14" s="84" t="s">
        <v>13</v>
      </c>
      <c r="O14" s="81" t="s">
        <v>13</v>
      </c>
      <c r="P14" s="83"/>
      <c r="Q14" s="82" t="s">
        <v>14</v>
      </c>
      <c r="R14" s="85"/>
      <c r="S14" s="84" t="s">
        <v>14</v>
      </c>
      <c r="T14" s="81" t="s">
        <v>13</v>
      </c>
      <c r="U14" s="83"/>
      <c r="V14" s="82" t="s">
        <v>14</v>
      </c>
      <c r="W14" s="85"/>
      <c r="X14" s="84" t="s">
        <v>14</v>
      </c>
      <c r="Y14" s="86" t="s">
        <v>13</v>
      </c>
      <c r="Z14" s="87" t="s">
        <v>14</v>
      </c>
      <c r="AA14" s="88"/>
      <c r="AB14" s="76"/>
    </row>
    <row r="15" spans="1:28" s="79" customFormat="1" ht="6.75" customHeight="1">
      <c r="A15" s="89"/>
      <c r="B15" s="90"/>
      <c r="C15" s="90"/>
      <c r="D15" s="91"/>
      <c r="E15" s="92"/>
      <c r="F15" s="92"/>
      <c r="G15" s="93"/>
      <c r="H15" s="92"/>
      <c r="I15" s="94"/>
      <c r="J15" s="95"/>
      <c r="K15" s="92"/>
      <c r="L15" s="94"/>
      <c r="M15" s="95"/>
      <c r="N15" s="94"/>
      <c r="O15" s="96"/>
      <c r="P15" s="92"/>
      <c r="Q15" s="97"/>
      <c r="R15" s="96"/>
      <c r="S15" s="94"/>
      <c r="T15" s="95"/>
      <c r="U15" s="92"/>
      <c r="V15" s="97"/>
      <c r="W15" s="96"/>
      <c r="X15" s="94"/>
      <c r="Y15" s="95"/>
      <c r="Z15" s="94"/>
      <c r="AA15" s="8"/>
      <c r="AB15" s="22"/>
    </row>
    <row r="16" spans="1:27" s="3" customFormat="1" ht="15" customHeight="1">
      <c r="A16" s="148" t="s">
        <v>26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2"/>
      <c r="T16" s="13"/>
      <c r="U16" s="13"/>
      <c r="V16" s="12"/>
      <c r="W16" s="13"/>
      <c r="X16" s="12"/>
      <c r="Y16" s="13"/>
      <c r="Z16" s="12"/>
      <c r="AA16" s="12"/>
    </row>
    <row r="17" spans="3:27" s="4" customFormat="1" ht="6" customHeight="1">
      <c r="C17" s="14"/>
      <c r="D17" s="15"/>
      <c r="E17" s="16"/>
      <c r="F17" s="18"/>
      <c r="G17" s="17"/>
      <c r="H17" s="18"/>
      <c r="I17" s="17"/>
      <c r="J17" s="18"/>
      <c r="K17" s="18"/>
      <c r="L17" s="17"/>
      <c r="M17" s="18"/>
      <c r="N17" s="17"/>
      <c r="O17" s="18"/>
      <c r="P17" s="18"/>
      <c r="Q17" s="17"/>
      <c r="R17" s="18"/>
      <c r="S17" s="17"/>
      <c r="T17" s="18"/>
      <c r="U17" s="18"/>
      <c r="V17" s="17"/>
      <c r="W17" s="18"/>
      <c r="X17" s="17"/>
      <c r="Y17" s="18"/>
      <c r="Z17" s="17"/>
      <c r="AA17" s="17"/>
    </row>
    <row r="18" spans="1:28" s="5" customFormat="1" ht="15">
      <c r="A18" s="149" t="s">
        <v>27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9"/>
    </row>
    <row r="19" spans="1:28" s="5" customFormat="1" ht="15">
      <c r="A19" s="149" t="s">
        <v>30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9"/>
    </row>
    <row r="20" spans="1:28" s="5" customFormat="1" ht="15">
      <c r="A20" s="149" t="s">
        <v>28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9"/>
    </row>
    <row r="21" spans="1:28" s="5" customFormat="1" ht="15">
      <c r="A21" s="149" t="s">
        <v>29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9"/>
    </row>
    <row r="22" spans="1:28" ht="6.75" customHeight="1">
      <c r="A22" s="20"/>
      <c r="C22" s="21"/>
      <c r="D22" s="22"/>
      <c r="E22" s="9"/>
      <c r="F22" s="23"/>
      <c r="G22" s="10"/>
      <c r="H22" s="23"/>
      <c r="I22" s="8"/>
      <c r="K22" s="23"/>
      <c r="M22" s="23"/>
      <c r="N22" s="10"/>
      <c r="P22" s="23"/>
      <c r="Q22" s="11"/>
      <c r="R22" s="24"/>
      <c r="S22" s="25"/>
      <c r="T22" s="24"/>
      <c r="U22" s="23"/>
      <c r="V22" s="25"/>
      <c r="W22" s="24"/>
      <c r="X22" s="25"/>
      <c r="Y22" s="24"/>
      <c r="Z22" s="25"/>
      <c r="AA22" s="25"/>
      <c r="AB22" s="2"/>
    </row>
    <row r="23" spans="1:27" ht="107.25" customHeight="1">
      <c r="A23" s="154" t="s">
        <v>383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1:3" ht="19.5">
      <c r="A24" s="128"/>
      <c r="B24" s="2"/>
      <c r="C24" s="2"/>
    </row>
    <row r="25" spans="1:3" ht="19.5">
      <c r="A25" s="129"/>
      <c r="B25" s="2"/>
      <c r="C25" s="139"/>
    </row>
  </sheetData>
  <sheetProtection/>
  <mergeCells count="13">
    <mergeCell ref="A20:AA20"/>
    <mergeCell ref="A21:AA21"/>
    <mergeCell ref="A23:AA23"/>
    <mergeCell ref="A16:R16"/>
    <mergeCell ref="A18:AA18"/>
    <mergeCell ref="A19:AA19"/>
    <mergeCell ref="X1:AA1"/>
    <mergeCell ref="B3:AA3"/>
    <mergeCell ref="E1:V1"/>
    <mergeCell ref="E5:I5"/>
    <mergeCell ref="J5:N5"/>
    <mergeCell ref="O5:S5"/>
    <mergeCell ref="T5:X5"/>
  </mergeCells>
  <printOptions/>
  <pageMargins left="0.17" right="0.1" top="0.15" bottom="0.16" header="0.09" footer="0.13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A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9" customWidth="1"/>
    <col min="2" max="2" width="14.7109375" style="6" customWidth="1"/>
    <col min="3" max="3" width="10.28125" style="6" customWidth="1"/>
    <col min="4" max="4" width="3.7109375" style="100" customWidth="1"/>
    <col min="5" max="5" width="4.421875" style="100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101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101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101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101" customWidth="1"/>
    <col min="26" max="26" width="5.00390625" style="9" customWidth="1"/>
    <col min="27" max="27" width="5.421875" style="10" customWidth="1"/>
    <col min="28" max="28" width="9.7109375" style="11" customWidth="1"/>
    <col min="29" max="29" width="1.7109375" style="102" customWidth="1"/>
    <col min="30" max="16384" width="9.140625" style="2" customWidth="1"/>
  </cols>
  <sheetData>
    <row r="1" spans="2:29" s="26" customFormat="1" ht="20.25" customHeight="1">
      <c r="B1" s="27"/>
      <c r="C1" s="27"/>
      <c r="D1" s="28"/>
      <c r="E1" s="145" t="s">
        <v>267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29"/>
      <c r="X1" s="146" t="s">
        <v>268</v>
      </c>
      <c r="Y1" s="146"/>
      <c r="Z1" s="146"/>
      <c r="AA1" s="146"/>
      <c r="AB1" s="30"/>
      <c r="AC1" s="1"/>
    </row>
    <row r="2" spans="1:29" s="26" customFormat="1" ht="3" customHeight="1">
      <c r="A2" s="30"/>
      <c r="B2" s="32"/>
      <c r="C2" s="32"/>
      <c r="D2" s="33"/>
      <c r="E2" s="33"/>
      <c r="F2" s="34"/>
      <c r="G2" s="34"/>
      <c r="H2" s="35"/>
      <c r="I2" s="34"/>
      <c r="J2" s="35"/>
      <c r="K2" s="34"/>
      <c r="L2" s="34"/>
      <c r="M2" s="35"/>
      <c r="N2" s="34"/>
      <c r="O2" s="35"/>
      <c r="P2" s="36"/>
      <c r="Q2" s="34"/>
      <c r="R2" s="37"/>
      <c r="S2" s="36"/>
      <c r="T2" s="35"/>
      <c r="U2" s="34"/>
      <c r="V2" s="34"/>
      <c r="W2" s="35"/>
      <c r="X2" s="34"/>
      <c r="Y2" s="35"/>
      <c r="Z2" s="34"/>
      <c r="AA2" s="35"/>
      <c r="AB2" s="35"/>
      <c r="AC2" s="38"/>
    </row>
    <row r="3" spans="1:29" s="42" customFormat="1" ht="15.75" customHeight="1">
      <c r="A3" s="39"/>
      <c r="B3" s="147" t="s">
        <v>161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40"/>
    </row>
    <row r="4" spans="1:29" s="26" customFormat="1" ht="3" customHeight="1" thickBot="1">
      <c r="A4" s="30"/>
      <c r="B4" s="32"/>
      <c r="C4" s="32"/>
      <c r="D4" s="33"/>
      <c r="E4" s="33"/>
      <c r="F4" s="34"/>
      <c r="G4" s="34"/>
      <c r="H4" s="35"/>
      <c r="I4" s="34"/>
      <c r="J4" s="35"/>
      <c r="K4" s="34"/>
      <c r="L4" s="34"/>
      <c r="M4" s="35"/>
      <c r="N4" s="34"/>
      <c r="O4" s="35"/>
      <c r="P4" s="36"/>
      <c r="Q4" s="34"/>
      <c r="R4" s="37"/>
      <c r="S4" s="36"/>
      <c r="T4" s="35"/>
      <c r="U4" s="34"/>
      <c r="V4" s="34"/>
      <c r="W4" s="35"/>
      <c r="X4" s="34"/>
      <c r="Y4" s="35"/>
      <c r="Z4" s="34"/>
      <c r="AA4" s="35"/>
      <c r="AB4" s="35"/>
      <c r="AC4" s="38"/>
    </row>
    <row r="5" spans="1:29" s="42" customFormat="1" ht="22.5" customHeight="1">
      <c r="A5" s="43" t="s">
        <v>0</v>
      </c>
      <c r="B5" s="44" t="s">
        <v>1</v>
      </c>
      <c r="C5" s="44" t="s">
        <v>2</v>
      </c>
      <c r="D5" s="45" t="s">
        <v>3</v>
      </c>
      <c r="E5" s="132" t="s">
        <v>46</v>
      </c>
      <c r="F5" s="150"/>
      <c r="G5" s="151"/>
      <c r="H5" s="151"/>
      <c r="I5" s="151"/>
      <c r="J5" s="152"/>
      <c r="K5" s="151"/>
      <c r="L5" s="151"/>
      <c r="M5" s="151"/>
      <c r="N5" s="151"/>
      <c r="O5" s="151"/>
      <c r="P5" s="150"/>
      <c r="Q5" s="151"/>
      <c r="R5" s="151"/>
      <c r="S5" s="151"/>
      <c r="T5" s="152"/>
      <c r="U5" s="150"/>
      <c r="V5" s="151"/>
      <c r="W5" s="151"/>
      <c r="X5" s="151"/>
      <c r="Y5" s="152"/>
      <c r="Z5" s="46" t="s">
        <v>4</v>
      </c>
      <c r="AA5" s="47" t="s">
        <v>4</v>
      </c>
      <c r="AB5" s="48"/>
      <c r="AC5" s="49"/>
    </row>
    <row r="6" spans="1:29" s="52" customFormat="1" ht="15.75" customHeight="1" thickBot="1">
      <c r="A6" s="117"/>
      <c r="B6" s="118"/>
      <c r="C6" s="118"/>
      <c r="D6" s="119"/>
      <c r="E6" s="133" t="s">
        <v>236</v>
      </c>
      <c r="F6" s="120" t="s">
        <v>6</v>
      </c>
      <c r="G6" s="121" t="s">
        <v>9</v>
      </c>
      <c r="H6" s="122" t="s">
        <v>7</v>
      </c>
      <c r="I6" s="123" t="s">
        <v>8</v>
      </c>
      <c r="J6" s="124" t="s">
        <v>10</v>
      </c>
      <c r="K6" s="120" t="s">
        <v>6</v>
      </c>
      <c r="L6" s="121" t="s">
        <v>9</v>
      </c>
      <c r="M6" s="122" t="s">
        <v>7</v>
      </c>
      <c r="N6" s="123" t="s">
        <v>8</v>
      </c>
      <c r="O6" s="124" t="s">
        <v>10</v>
      </c>
      <c r="P6" s="120" t="s">
        <v>6</v>
      </c>
      <c r="Q6" s="121" t="s">
        <v>9</v>
      </c>
      <c r="R6" s="122" t="s">
        <v>7</v>
      </c>
      <c r="S6" s="123" t="s">
        <v>8</v>
      </c>
      <c r="T6" s="124" t="s">
        <v>10</v>
      </c>
      <c r="U6" s="120" t="s">
        <v>6</v>
      </c>
      <c r="V6" s="121" t="s">
        <v>9</v>
      </c>
      <c r="W6" s="122" t="s">
        <v>7</v>
      </c>
      <c r="X6" s="123" t="s">
        <v>8</v>
      </c>
      <c r="Y6" s="124" t="s">
        <v>10</v>
      </c>
      <c r="Z6" s="125" t="s">
        <v>6</v>
      </c>
      <c r="AA6" s="126" t="s">
        <v>7</v>
      </c>
      <c r="AB6" s="127" t="s">
        <v>5</v>
      </c>
      <c r="AC6" s="50"/>
    </row>
    <row r="7" spans="1:29" s="5" customFormat="1" ht="15" customHeight="1">
      <c r="A7" s="104" t="s">
        <v>11</v>
      </c>
      <c r="B7" s="54" t="s">
        <v>122</v>
      </c>
      <c r="C7" s="54" t="s">
        <v>55</v>
      </c>
      <c r="D7" s="109">
        <v>1995</v>
      </c>
      <c r="E7" s="134">
        <f>(E$6-D7)/10</f>
        <v>0.3</v>
      </c>
      <c r="F7" s="56"/>
      <c r="G7" s="58"/>
      <c r="H7" s="57"/>
      <c r="I7" s="58"/>
      <c r="J7" s="59">
        <f>F7+H7-I7</f>
        <v>0</v>
      </c>
      <c r="K7" s="60">
        <v>2</v>
      </c>
      <c r="L7" s="58">
        <v>10</v>
      </c>
      <c r="M7" s="57">
        <v>7.533</v>
      </c>
      <c r="N7" s="58"/>
      <c r="O7" s="59">
        <f>K7+M7-N7</f>
        <v>9.533000000000001</v>
      </c>
      <c r="P7" s="56">
        <v>1.7</v>
      </c>
      <c r="Q7" s="58">
        <v>10</v>
      </c>
      <c r="R7" s="57">
        <v>8.567</v>
      </c>
      <c r="S7" s="60"/>
      <c r="T7" s="59">
        <f>P7+R7-S7</f>
        <v>10.267</v>
      </c>
      <c r="U7" s="56">
        <v>2.1</v>
      </c>
      <c r="V7" s="58">
        <v>10</v>
      </c>
      <c r="W7" s="57">
        <v>7.33</v>
      </c>
      <c r="X7" s="60"/>
      <c r="Y7" s="59">
        <f>U7+W7-X7</f>
        <v>9.43</v>
      </c>
      <c r="Z7" s="61">
        <f>SUM(F7+K7+P7+U7)</f>
        <v>5.800000000000001</v>
      </c>
      <c r="AA7" s="62">
        <f>SUM(H7+M7+R7+W7)</f>
        <v>23.43</v>
      </c>
      <c r="AB7" s="63">
        <f>$E7+$J7+$O7+$T7+$Y7</f>
        <v>29.53</v>
      </c>
      <c r="AC7" s="64"/>
    </row>
    <row r="8" spans="1:29" s="78" customFormat="1" ht="11.25" customHeight="1">
      <c r="A8" s="135"/>
      <c r="B8" s="66" t="s">
        <v>50</v>
      </c>
      <c r="C8" s="66"/>
      <c r="D8" s="115"/>
      <c r="E8" s="157"/>
      <c r="F8" s="68"/>
      <c r="G8" s="70"/>
      <c r="H8" s="69"/>
      <c r="I8" s="70"/>
      <c r="J8" s="71"/>
      <c r="K8" s="72" t="s">
        <v>327</v>
      </c>
      <c r="L8" s="70"/>
      <c r="M8" s="69" t="s">
        <v>12</v>
      </c>
      <c r="N8" s="72"/>
      <c r="O8" s="71" t="s">
        <v>11</v>
      </c>
      <c r="P8" s="68" t="s">
        <v>12</v>
      </c>
      <c r="Q8" s="70"/>
      <c r="R8" s="69" t="s">
        <v>11</v>
      </c>
      <c r="S8" s="72"/>
      <c r="T8" s="71" t="s">
        <v>11</v>
      </c>
      <c r="U8" s="68" t="s">
        <v>11</v>
      </c>
      <c r="V8" s="70"/>
      <c r="W8" s="69" t="s">
        <v>12</v>
      </c>
      <c r="X8" s="72"/>
      <c r="Y8" s="71" t="s">
        <v>12</v>
      </c>
      <c r="Z8" s="73" t="s">
        <v>11</v>
      </c>
      <c r="AA8" s="74" t="s">
        <v>12</v>
      </c>
      <c r="AB8" s="75"/>
      <c r="AC8" s="76"/>
    </row>
    <row r="9" spans="1:29" s="5" customFormat="1" ht="15" customHeight="1">
      <c r="A9" s="53" t="s">
        <v>12</v>
      </c>
      <c r="B9" s="54" t="s">
        <v>145</v>
      </c>
      <c r="C9" s="54" t="s">
        <v>131</v>
      </c>
      <c r="D9" s="55">
        <v>1997</v>
      </c>
      <c r="E9" s="156">
        <f>(E$6-D9)/10</f>
        <v>0.1</v>
      </c>
      <c r="F9" s="56"/>
      <c r="G9" s="58"/>
      <c r="H9" s="57"/>
      <c r="I9" s="58"/>
      <c r="J9" s="59">
        <f>F9+H9-I9</f>
        <v>0</v>
      </c>
      <c r="K9" s="60">
        <v>1</v>
      </c>
      <c r="L9" s="58">
        <v>10</v>
      </c>
      <c r="M9" s="57">
        <v>8.1</v>
      </c>
      <c r="N9" s="58">
        <v>2</v>
      </c>
      <c r="O9" s="59">
        <f>K9+M9-N9</f>
        <v>7.1</v>
      </c>
      <c r="P9" s="56">
        <v>2</v>
      </c>
      <c r="Q9" s="58">
        <v>10</v>
      </c>
      <c r="R9" s="57">
        <v>7.467</v>
      </c>
      <c r="S9" s="60"/>
      <c r="T9" s="59">
        <f>P9+R9-S9</f>
        <v>9.466999999999999</v>
      </c>
      <c r="U9" s="56">
        <v>2</v>
      </c>
      <c r="V9" s="58">
        <v>10</v>
      </c>
      <c r="W9" s="57">
        <v>7.93</v>
      </c>
      <c r="X9" s="60"/>
      <c r="Y9" s="59">
        <f>U9+W9-X9</f>
        <v>9.93</v>
      </c>
      <c r="Z9" s="61">
        <f>SUM(F9+K9+P9+U9)</f>
        <v>5</v>
      </c>
      <c r="AA9" s="62">
        <f>SUM(H9+M9+R9+W9)</f>
        <v>23.497</v>
      </c>
      <c r="AB9" s="63">
        <f>$E9+$J9+$O9+$T9+$Y9</f>
        <v>26.596999999999998</v>
      </c>
      <c r="AC9" s="64"/>
    </row>
    <row r="10" spans="1:29" s="78" customFormat="1" ht="11.25" customHeight="1">
      <c r="A10" s="65"/>
      <c r="B10" s="66" t="s">
        <v>57</v>
      </c>
      <c r="C10" s="66"/>
      <c r="D10" s="67"/>
      <c r="E10" s="112"/>
      <c r="F10" s="68"/>
      <c r="G10" s="70"/>
      <c r="H10" s="69"/>
      <c r="I10" s="70"/>
      <c r="J10" s="71"/>
      <c r="K10" s="72" t="s">
        <v>13</v>
      </c>
      <c r="L10" s="70"/>
      <c r="M10" s="69" t="s">
        <v>11</v>
      </c>
      <c r="N10" s="72"/>
      <c r="O10" s="71" t="s">
        <v>13</v>
      </c>
      <c r="P10" s="68" t="s">
        <v>11</v>
      </c>
      <c r="Q10" s="70"/>
      <c r="R10" s="69" t="s">
        <v>13</v>
      </c>
      <c r="S10" s="72"/>
      <c r="T10" s="71" t="s">
        <v>12</v>
      </c>
      <c r="U10" s="68" t="s">
        <v>12</v>
      </c>
      <c r="V10" s="70"/>
      <c r="W10" s="69" t="s">
        <v>11</v>
      </c>
      <c r="X10" s="72"/>
      <c r="Y10" s="71" t="s">
        <v>11</v>
      </c>
      <c r="Z10" s="73" t="s">
        <v>13</v>
      </c>
      <c r="AA10" s="74" t="s">
        <v>11</v>
      </c>
      <c r="AB10" s="75"/>
      <c r="AC10" s="76"/>
    </row>
    <row r="11" spans="1:29" s="5" customFormat="1" ht="15" customHeight="1">
      <c r="A11" s="53" t="s">
        <v>13</v>
      </c>
      <c r="B11" s="54" t="s">
        <v>233</v>
      </c>
      <c r="C11" s="54" t="s">
        <v>85</v>
      </c>
      <c r="D11" s="55">
        <v>1998</v>
      </c>
      <c r="E11" s="111">
        <f>(E$6-D11)/10</f>
        <v>0</v>
      </c>
      <c r="F11" s="56"/>
      <c r="G11" s="58"/>
      <c r="H11" s="57"/>
      <c r="I11" s="58"/>
      <c r="J11" s="59">
        <f>F11+H11-I11</f>
        <v>0</v>
      </c>
      <c r="K11" s="60">
        <v>2</v>
      </c>
      <c r="L11" s="58">
        <v>10</v>
      </c>
      <c r="M11" s="57">
        <v>6.467</v>
      </c>
      <c r="N11" s="58"/>
      <c r="O11" s="59">
        <f>K11+M11-N11</f>
        <v>8.466999999999999</v>
      </c>
      <c r="P11" s="56">
        <v>1.6</v>
      </c>
      <c r="Q11" s="58">
        <v>10</v>
      </c>
      <c r="R11" s="57">
        <v>7.8</v>
      </c>
      <c r="S11" s="60"/>
      <c r="T11" s="59">
        <f>P11+R11-S11</f>
        <v>9.4</v>
      </c>
      <c r="U11" s="56">
        <v>1.9</v>
      </c>
      <c r="V11" s="58">
        <v>10</v>
      </c>
      <c r="W11" s="57">
        <v>6.77</v>
      </c>
      <c r="X11" s="60"/>
      <c r="Y11" s="59">
        <f>U11+W11-X11</f>
        <v>8.67</v>
      </c>
      <c r="Z11" s="61">
        <f>SUM(F11+K11+P11+U11)</f>
        <v>5.5</v>
      </c>
      <c r="AA11" s="62">
        <f>SUM(H11+M11+R11+W11)</f>
        <v>21.037</v>
      </c>
      <c r="AB11" s="63">
        <f>$E11+$J11+$O11+$T11+$Y11</f>
        <v>26.537</v>
      </c>
      <c r="AC11" s="64"/>
    </row>
    <row r="12" spans="1:29" s="79" customFormat="1" ht="11.25" customHeight="1" thickBot="1">
      <c r="A12" s="103"/>
      <c r="B12" s="80" t="s">
        <v>224</v>
      </c>
      <c r="C12" s="80"/>
      <c r="D12" s="116"/>
      <c r="E12" s="110"/>
      <c r="F12" s="81"/>
      <c r="G12" s="83"/>
      <c r="H12" s="82"/>
      <c r="I12" s="83"/>
      <c r="J12" s="84"/>
      <c r="K12" s="85" t="s">
        <v>327</v>
      </c>
      <c r="L12" s="83"/>
      <c r="M12" s="82" t="s">
        <v>13</v>
      </c>
      <c r="N12" s="85"/>
      <c r="O12" s="84" t="s">
        <v>12</v>
      </c>
      <c r="P12" s="81" t="s">
        <v>13</v>
      </c>
      <c r="Q12" s="83"/>
      <c r="R12" s="82" t="s">
        <v>12</v>
      </c>
      <c r="S12" s="85"/>
      <c r="T12" s="84" t="s">
        <v>13</v>
      </c>
      <c r="U12" s="81" t="s">
        <v>13</v>
      </c>
      <c r="V12" s="83"/>
      <c r="W12" s="82" t="s">
        <v>13</v>
      </c>
      <c r="X12" s="85"/>
      <c r="Y12" s="84" t="s">
        <v>13</v>
      </c>
      <c r="Z12" s="86" t="s">
        <v>12</v>
      </c>
      <c r="AA12" s="87" t="s">
        <v>13</v>
      </c>
      <c r="AB12" s="88"/>
      <c r="AC12" s="76"/>
    </row>
    <row r="13" spans="1:29" s="79" customFormat="1" ht="6.75" customHeight="1">
      <c r="A13" s="89"/>
      <c r="B13" s="90"/>
      <c r="C13" s="90"/>
      <c r="D13" s="91"/>
      <c r="E13" s="91"/>
      <c r="F13" s="92"/>
      <c r="G13" s="92"/>
      <c r="H13" s="93"/>
      <c r="I13" s="92"/>
      <c r="J13" s="94"/>
      <c r="K13" s="95"/>
      <c r="L13" s="92"/>
      <c r="M13" s="94"/>
      <c r="N13" s="95"/>
      <c r="O13" s="94"/>
      <c r="P13" s="96"/>
      <c r="Q13" s="92"/>
      <c r="R13" s="97"/>
      <c r="S13" s="96"/>
      <c r="T13" s="94"/>
      <c r="U13" s="95"/>
      <c r="V13" s="92"/>
      <c r="W13" s="97"/>
      <c r="X13" s="96"/>
      <c r="Y13" s="94"/>
      <c r="Z13" s="95"/>
      <c r="AA13" s="94"/>
      <c r="AB13" s="8"/>
      <c r="AC13" s="22"/>
    </row>
    <row r="14" spans="1:28" s="3" customFormat="1" ht="15" customHeight="1">
      <c r="A14" s="148" t="s">
        <v>26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2"/>
      <c r="U14" s="13"/>
      <c r="V14" s="13"/>
      <c r="W14" s="12"/>
      <c r="X14" s="13"/>
      <c r="Y14" s="12"/>
      <c r="Z14" s="13"/>
      <c r="AA14" s="12"/>
      <c r="AB14" s="12"/>
    </row>
    <row r="15" spans="3:28" s="4" customFormat="1" ht="6" customHeight="1">
      <c r="C15" s="14"/>
      <c r="D15" s="15"/>
      <c r="E15" s="15"/>
      <c r="F15" s="16"/>
      <c r="G15" s="18"/>
      <c r="H15" s="17"/>
      <c r="I15" s="18"/>
      <c r="J15" s="17"/>
      <c r="K15" s="18"/>
      <c r="L15" s="18"/>
      <c r="M15" s="17"/>
      <c r="N15" s="18"/>
      <c r="O15" s="17"/>
      <c r="P15" s="18"/>
      <c r="Q15" s="18"/>
      <c r="R15" s="17"/>
      <c r="S15" s="18"/>
      <c r="T15" s="17"/>
      <c r="U15" s="18"/>
      <c r="V15" s="18"/>
      <c r="W15" s="17"/>
      <c r="X15" s="18"/>
      <c r="Y15" s="17"/>
      <c r="Z15" s="18"/>
      <c r="AA15" s="17"/>
      <c r="AB15" s="17"/>
    </row>
    <row r="16" spans="1:29" s="5" customFormat="1" ht="15">
      <c r="A16" s="149" t="s">
        <v>27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9"/>
    </row>
    <row r="17" spans="1:29" s="5" customFormat="1" ht="15">
      <c r="A17" s="149" t="s">
        <v>30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9"/>
    </row>
    <row r="18" spans="1:29" s="5" customFormat="1" ht="15">
      <c r="A18" s="149" t="s">
        <v>28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9"/>
    </row>
    <row r="19" spans="1:29" s="5" customFormat="1" ht="15">
      <c r="A19" s="149" t="s">
        <v>29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9"/>
    </row>
    <row r="20" spans="1:29" ht="6.75" customHeight="1">
      <c r="A20" s="20"/>
      <c r="C20" s="21"/>
      <c r="D20" s="22"/>
      <c r="E20" s="22"/>
      <c r="F20" s="9"/>
      <c r="G20" s="23"/>
      <c r="H20" s="10"/>
      <c r="I20" s="23"/>
      <c r="J20" s="8"/>
      <c r="L20" s="23"/>
      <c r="N20" s="23"/>
      <c r="O20" s="10"/>
      <c r="Q20" s="23"/>
      <c r="R20" s="11"/>
      <c r="S20" s="24"/>
      <c r="T20" s="25"/>
      <c r="U20" s="24"/>
      <c r="V20" s="23"/>
      <c r="W20" s="25"/>
      <c r="X20" s="24"/>
      <c r="Y20" s="25"/>
      <c r="Z20" s="24"/>
      <c r="AA20" s="25"/>
      <c r="AB20" s="25"/>
      <c r="AC20" s="2"/>
    </row>
    <row r="21" spans="1:29" ht="107.25" customHeight="1">
      <c r="A21" s="154" t="s">
        <v>383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2"/>
    </row>
    <row r="22" spans="1:3" ht="19.5">
      <c r="A22" s="128"/>
      <c r="B22" s="2"/>
      <c r="C22" s="2"/>
    </row>
    <row r="23" spans="1:3" ht="19.5">
      <c r="A23" s="129"/>
      <c r="B23" s="2"/>
      <c r="C23" s="139"/>
    </row>
  </sheetData>
  <sheetProtection/>
  <mergeCells count="13">
    <mergeCell ref="A21:AB21"/>
    <mergeCell ref="A18:AB18"/>
    <mergeCell ref="A19:AB19"/>
    <mergeCell ref="A14:S14"/>
    <mergeCell ref="A16:AB16"/>
    <mergeCell ref="A17:AB17"/>
    <mergeCell ref="F5:J5"/>
    <mergeCell ref="K5:O5"/>
    <mergeCell ref="P5:T5"/>
    <mergeCell ref="U5:Y5"/>
    <mergeCell ref="B3:AB3"/>
    <mergeCell ref="E1:V1"/>
    <mergeCell ref="X1:AA1"/>
  </mergeCells>
  <printOptions/>
  <pageMargins left="0.19" right="0.12" top="0.27" bottom="0.31" header="0.13" footer="0.14"/>
  <pageSetup horizontalDpi="1200" verticalDpi="12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petr</cp:lastModifiedBy>
  <cp:lastPrinted>2016-06-12T18:16:34Z</cp:lastPrinted>
  <dcterms:created xsi:type="dcterms:W3CDTF">2010-11-23T16:44:29Z</dcterms:created>
  <dcterms:modified xsi:type="dcterms:W3CDTF">2016-06-12T18:32:40Z</dcterms:modified>
  <cp:category/>
  <cp:version/>
  <cp:contentType/>
  <cp:contentStatus/>
</cp:coreProperties>
</file>